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55" tabRatio="858" activeTab="0"/>
  </bookViews>
  <sheets>
    <sheet name="年月monthly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  <sheet name="2004" sheetId="18" r:id="rId18"/>
    <sheet name="2003" sheetId="19" r:id="rId19"/>
    <sheet name="2002" sheetId="20" r:id="rId20"/>
    <sheet name="2001" sheetId="21" r:id="rId21"/>
    <sheet name="2000" sheetId="22" r:id="rId22"/>
    <sheet name="1999" sheetId="23" r:id="rId23"/>
    <sheet name="1998" sheetId="24" r:id="rId24"/>
    <sheet name="1997" sheetId="25" r:id="rId25"/>
    <sheet name="1996" sheetId="26" r:id="rId26"/>
    <sheet name="1995" sheetId="27" r:id="rId27"/>
    <sheet name="1994" sheetId="28" r:id="rId28"/>
  </sheets>
  <definedNames/>
  <calcPr fullCalcOnLoad="1"/>
</workbook>
</file>

<file path=xl/comments1.xml><?xml version="1.0" encoding="utf-8"?>
<comments xmlns="http://schemas.openxmlformats.org/spreadsheetml/2006/main">
  <authors>
    <author>陳巧華</author>
    <author>MOI</author>
    <author>USER</author>
  </authors>
  <commentList>
    <comment ref="P37" authorId="0">
      <text>
        <r>
          <rPr>
            <b/>
            <sz val="9"/>
            <rFont val="新細明體"/>
            <family val="1"/>
          </rPr>
          <t>臺北縣調整里鄰。</t>
        </r>
      </text>
    </comment>
    <comment ref="AE37" authorId="0">
      <text>
        <r>
          <rPr>
            <b/>
            <sz val="9"/>
            <rFont val="新細明體"/>
            <family val="1"/>
          </rPr>
          <t>臺北縣調整里鄰。</t>
        </r>
      </text>
    </comment>
    <comment ref="R108" authorId="1">
      <text>
        <r>
          <rPr>
            <b/>
            <sz val="9"/>
            <rFont val="新細明體"/>
            <family val="1"/>
          </rPr>
          <t>96年清查93年12月以前遷往國外未入境者，致遷往外國者劇增。</t>
        </r>
      </text>
    </comment>
    <comment ref="R109" authorId="1">
      <text>
        <r>
          <rPr>
            <b/>
            <sz val="9"/>
            <rFont val="新細明體"/>
            <family val="1"/>
          </rPr>
          <t>96年清查93年12月以前遷往國外未入境者，致遷往外國者劇增。</t>
        </r>
      </text>
    </comment>
    <comment ref="R110" authorId="2">
      <text>
        <r>
          <rPr>
            <b/>
            <sz val="9"/>
            <rFont val="新細明體"/>
            <family val="1"/>
          </rPr>
          <t>96年清查93年12月以前遷往國外未入境者，致遷往外國者劇增。</t>
        </r>
      </text>
    </comment>
  </commentList>
</comments>
</file>

<file path=xl/comments21.xml><?xml version="1.0" encoding="utf-8"?>
<comments xmlns="http://schemas.openxmlformats.org/spreadsheetml/2006/main">
  <authors>
    <author>陳巧華</author>
  </authors>
  <commentList>
    <comment ref="L11" authorId="0">
      <text>
        <r>
          <rPr>
            <b/>
            <sz val="9"/>
            <rFont val="新細明體"/>
            <family val="1"/>
          </rPr>
          <t>臺北縣調整里鄰。</t>
        </r>
      </text>
    </comment>
    <comment ref="W11" authorId="0">
      <text>
        <r>
          <rPr>
            <b/>
            <sz val="9"/>
            <rFont val="新細明體"/>
            <family val="1"/>
          </rPr>
          <t>臺北縣調整里鄰。</t>
        </r>
      </text>
    </comment>
  </commentList>
</comments>
</file>

<file path=xl/sharedStrings.xml><?xml version="1.0" encoding="utf-8"?>
<sst xmlns="http://schemas.openxmlformats.org/spreadsheetml/2006/main" count="5696" uniqueCount="890">
  <si>
    <t>臺北市</t>
  </si>
  <si>
    <t>合計</t>
  </si>
  <si>
    <t>自外國</t>
  </si>
  <si>
    <t>自本省他縣市</t>
  </si>
  <si>
    <t>自本縣市他鄉鎮市區</t>
  </si>
  <si>
    <t>初設戶籍</t>
  </si>
  <si>
    <t>其他</t>
  </si>
  <si>
    <t>往外國</t>
  </si>
  <si>
    <t>往本省他縣市</t>
  </si>
  <si>
    <t>往本縣市他鄉鎮市區</t>
  </si>
  <si>
    <r>
      <t xml:space="preserve"> </t>
    </r>
    <r>
      <rPr>
        <sz val="9"/>
        <rFont val="新細明體"/>
        <family val="1"/>
      </rPr>
      <t>註銷戶籍</t>
    </r>
  </si>
  <si>
    <t>臺灣省</t>
  </si>
  <si>
    <t>高雄市</t>
  </si>
  <si>
    <t>金馬地區</t>
  </si>
  <si>
    <t>其他省市</t>
  </si>
  <si>
    <t>遷入</t>
  </si>
  <si>
    <t>遷出</t>
  </si>
  <si>
    <t>Total</t>
  </si>
  <si>
    <t>From Foreign Coun-tries</t>
  </si>
  <si>
    <t>Taiwan Prov.</t>
  </si>
  <si>
    <t>Taipei City</t>
  </si>
  <si>
    <t>Kinma Area</t>
  </si>
  <si>
    <t>Others</t>
  </si>
  <si>
    <t>First Reg.</t>
  </si>
  <si>
    <t>To Foreign Coun- tries</t>
  </si>
  <si>
    <t>Immi- grants</t>
  </si>
  <si>
    <t>Emi-grants</t>
  </si>
  <si>
    <r>
      <t>遷入總人數</t>
    </r>
    <r>
      <rPr>
        <sz val="9"/>
        <rFont val="Times New Roman"/>
        <family val="1"/>
      </rPr>
      <t xml:space="preserve">     Immigrants</t>
    </r>
  </si>
  <si>
    <r>
      <t>遷出總人數</t>
    </r>
    <r>
      <rPr>
        <sz val="9"/>
        <rFont val="Times New Roman"/>
        <family val="1"/>
      </rPr>
      <t xml:space="preserve">     Emigrants</t>
    </r>
  </si>
  <si>
    <r>
      <t>鄉鎮區內住址變更人數</t>
    </r>
    <r>
      <rPr>
        <sz val="9"/>
        <rFont val="Times New Roman"/>
        <family val="1"/>
      </rPr>
      <t xml:space="preserve">       Change Residence</t>
    </r>
  </si>
  <si>
    <r>
      <t xml:space="preserve">Net </t>
    </r>
    <r>
      <rPr>
        <sz val="9"/>
        <rFont val="Times New Roman"/>
        <family val="1"/>
      </rPr>
      <t>Imm</t>
    </r>
    <r>
      <rPr>
        <sz val="9"/>
        <rFont val="Times New Roman"/>
        <family val="1"/>
      </rPr>
      <t xml:space="preserve">igrants       </t>
    </r>
  </si>
  <si>
    <r>
      <t>淨遷入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=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總遷入</t>
    </r>
    <r>
      <rPr>
        <sz val="9"/>
        <rFont val="Times New Roman"/>
        <family val="1"/>
      </rPr>
      <t>-</t>
    </r>
    <r>
      <rPr>
        <sz val="9"/>
        <rFont val="新細明體"/>
        <family val="1"/>
      </rPr>
      <t>總遷出</t>
    </r>
  </si>
  <si>
    <r>
      <t xml:space="preserve">From </t>
    </r>
    <r>
      <rPr>
        <sz val="9"/>
        <rFont val="Times New Roman"/>
        <family val="1"/>
      </rPr>
      <t>Other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&amp; City  of Prov.</t>
    </r>
  </si>
  <si>
    <r>
      <t xml:space="preserve">From </t>
    </r>
    <r>
      <rPr>
        <sz val="9"/>
        <rFont val="Times New Roman"/>
        <family val="1"/>
      </rPr>
      <t>Other T</t>
    </r>
    <r>
      <rPr>
        <sz val="9"/>
        <rFont val="Times New Roman"/>
        <family val="1"/>
      </rPr>
      <t>ownship</t>
    </r>
    <r>
      <rPr>
        <sz val="9"/>
        <rFont val="Times New Roman"/>
        <family val="1"/>
      </rPr>
      <t>, City &amp;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Dist.</t>
    </r>
  </si>
  <si>
    <r>
      <t xml:space="preserve">To </t>
    </r>
    <r>
      <rPr>
        <sz val="9"/>
        <rFont val="Times New Roman"/>
        <family val="1"/>
      </rPr>
      <t>Other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&amp; City  of Prov.</t>
    </r>
  </si>
  <si>
    <r>
      <t xml:space="preserve">To </t>
    </r>
    <r>
      <rPr>
        <sz val="9"/>
        <rFont val="Times New Roman"/>
        <family val="1"/>
      </rPr>
      <t>Other T</t>
    </r>
    <r>
      <rPr>
        <sz val="9"/>
        <rFont val="Times New Roman"/>
        <family val="1"/>
      </rPr>
      <t>ownship</t>
    </r>
    <r>
      <rPr>
        <sz val="9"/>
        <rFont val="Times New Roman"/>
        <family val="1"/>
      </rPr>
      <t>, City &amp;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Dist.</t>
    </r>
  </si>
  <si>
    <r>
      <t>Can- celed Reg</t>
    </r>
    <r>
      <rPr>
        <sz val="9"/>
        <rFont val="Times New Roman"/>
        <family val="1"/>
      </rPr>
      <t>.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</si>
  <si>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</si>
  <si>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</si>
  <si>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單位：人</t>
    </r>
    <r>
      <rPr>
        <sz val="8"/>
        <rFont val="Times New Roman"/>
        <family val="1"/>
      </rPr>
      <t xml:space="preserve">    Unit : Persons</t>
    </r>
  </si>
  <si>
    <t>區域別</t>
  </si>
  <si>
    <t>Locality</t>
  </si>
  <si>
    <t>總計  Total</t>
  </si>
  <si>
    <t xml:space="preserve">臺灣地區 Taiwan Area </t>
  </si>
  <si>
    <t xml:space="preserve">臺 灣 省 Taiwan Prov. </t>
  </si>
  <si>
    <t xml:space="preserve">臺 北 市 Taipei City </t>
  </si>
  <si>
    <t xml:space="preserve">高 雄 市 Kaohsiung City </t>
  </si>
  <si>
    <r>
      <t>自他省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 
From Other Provinces(Cities)</t>
    </r>
  </si>
  <si>
    <r>
      <t>往他省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
To Other Provinces(Cities)</t>
    </r>
  </si>
  <si>
    <r>
      <t>中華民國九十二年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3</t>
    </r>
  </si>
  <si>
    <r>
      <t>中華民國九十一年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2</t>
    </r>
  </si>
  <si>
    <r>
      <t>中華民國八十八年</t>
    </r>
    <r>
      <rPr>
        <sz val="9"/>
        <rFont val="Times New Roman"/>
        <family val="1"/>
      </rPr>
      <t xml:space="preserve">   1999</t>
    </r>
  </si>
  <si>
    <r>
      <t>中華民國八十九年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0</t>
    </r>
  </si>
  <si>
    <r>
      <t>中華民國九十年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1</t>
    </r>
  </si>
  <si>
    <r>
      <t>Kao-</t>
    </r>
    <r>
      <rPr>
        <sz val="9"/>
        <rFont val="Times New Roman"/>
        <family val="1"/>
      </rPr>
      <t>h</t>
    </r>
    <r>
      <rPr>
        <sz val="9"/>
        <rFont val="Times New Roman"/>
        <family val="1"/>
      </rPr>
      <t>siung City</t>
    </r>
  </si>
  <si>
    <r>
      <t>1.3-</t>
    </r>
    <r>
      <rPr>
        <sz val="12"/>
        <rFont val="新細明體"/>
        <family val="1"/>
      </rPr>
      <t>現住人口遷入、遷出登記</t>
    </r>
    <r>
      <rPr>
        <sz val="12"/>
        <rFont val="Times New Roman"/>
        <family val="1"/>
      </rPr>
      <t xml:space="preserve">  Registratiion of Immigrant and Emigrant of Resident Population.</t>
    </r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</si>
  <si>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</si>
  <si>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</si>
  <si>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</si>
  <si>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</si>
  <si>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</si>
  <si>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</si>
  <si>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</si>
  <si>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</si>
  <si>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</si>
  <si>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</si>
  <si>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</si>
  <si>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</si>
  <si>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</si>
  <si>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</si>
  <si>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</si>
  <si>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</si>
  <si>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</si>
  <si>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</si>
  <si>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</si>
  <si>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</si>
  <si>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</si>
  <si>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</si>
  <si>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</si>
  <si>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</si>
  <si>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中華民國九十三年一至十二月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Jan. - Dec</t>
    </r>
    <r>
      <rPr>
        <sz val="9"/>
        <rFont val="Times New Roman"/>
        <family val="1"/>
      </rPr>
      <t>.,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2004</t>
    </r>
  </si>
  <si>
    <t xml:space="preserve">臺 灣 省 Taiwan Province </t>
  </si>
  <si>
    <r>
      <t>單位：人</t>
    </r>
    <r>
      <rPr>
        <sz val="8"/>
        <rFont val="Times New Roman"/>
        <family val="1"/>
      </rPr>
      <t xml:space="preserve">    Unit : Persons</t>
    </r>
  </si>
  <si>
    <t>區域別</t>
  </si>
  <si>
    <r>
      <t>鄉鎮區內住址變更人數</t>
    </r>
    <r>
      <rPr>
        <sz val="9"/>
        <rFont val="Times New Roman"/>
        <family val="1"/>
      </rPr>
      <t xml:space="preserve">       Change Residence</t>
    </r>
  </si>
  <si>
    <r>
      <t>淨遷入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=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總遷入</t>
    </r>
    <r>
      <rPr>
        <sz val="9"/>
        <rFont val="Times New Roman"/>
        <family val="1"/>
      </rPr>
      <t>-</t>
    </r>
    <r>
      <rPr>
        <sz val="9"/>
        <rFont val="新細明體"/>
        <family val="1"/>
      </rPr>
      <t>總遷出</t>
    </r>
  </si>
  <si>
    <t>合計</t>
  </si>
  <si>
    <t>自外國</t>
  </si>
  <si>
    <r>
      <t>自他省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 
From Other Provinces(Cities)</t>
    </r>
  </si>
  <si>
    <t>自本省他縣市</t>
  </si>
  <si>
    <t>自本縣市他鄉鎮市區</t>
  </si>
  <si>
    <t>初設戶籍</t>
  </si>
  <si>
    <t>其他</t>
  </si>
  <si>
    <t>往外國</t>
  </si>
  <si>
    <r>
      <t>往他省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
To Other Provinces(Cities)</t>
    </r>
  </si>
  <si>
    <t>往本省他縣市</t>
  </si>
  <si>
    <t>往本縣市他鄉鎮市區</t>
  </si>
  <si>
    <r>
      <t xml:space="preserve"> </t>
    </r>
    <r>
      <rPr>
        <sz val="9"/>
        <rFont val="新細明體"/>
        <family val="1"/>
      </rPr>
      <t>註銷戶籍</t>
    </r>
  </si>
  <si>
    <t>臺灣省</t>
  </si>
  <si>
    <t>臺北市</t>
  </si>
  <si>
    <t>高雄市</t>
  </si>
  <si>
    <t>金馬地區</t>
  </si>
  <si>
    <t>其他省市</t>
  </si>
  <si>
    <t>遷入</t>
  </si>
  <si>
    <t>遷出</t>
  </si>
  <si>
    <t>Locality</t>
  </si>
  <si>
    <t>Taipei City</t>
  </si>
  <si>
    <t>Kinma Area</t>
  </si>
  <si>
    <t>Others</t>
  </si>
  <si>
    <r>
      <t xml:space="preserve">Net </t>
    </r>
    <r>
      <rPr>
        <sz val="9"/>
        <rFont val="Times New Roman"/>
        <family val="1"/>
      </rPr>
      <t>Imm</t>
    </r>
    <r>
      <rPr>
        <sz val="9"/>
        <rFont val="Times New Roman"/>
        <family val="1"/>
      </rPr>
      <t xml:space="preserve">igrants       </t>
    </r>
  </si>
  <si>
    <t>總計  Total</t>
  </si>
  <si>
    <t xml:space="preserve">臺灣地區 Taiwan Area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</si>
  <si>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</si>
  <si>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</si>
  <si>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</si>
  <si>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</si>
  <si>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</si>
  <si>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</si>
  <si>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</si>
  <si>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</si>
  <si>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</si>
  <si>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</si>
  <si>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</si>
  <si>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</si>
  <si>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</si>
  <si>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</si>
  <si>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</si>
  <si>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</si>
  <si>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</si>
  <si>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</si>
  <si>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</si>
  <si>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</si>
  <si>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</si>
  <si>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</si>
  <si>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</si>
  <si>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</si>
  <si>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</si>
  <si>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</si>
  <si>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</si>
  <si>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</si>
  <si>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中華民國九十四年一至十二月累計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Jan. - Dec. 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5</t>
    </r>
  </si>
  <si>
    <r>
      <t>九十三年</t>
    </r>
    <r>
      <rPr>
        <sz val="9"/>
        <rFont val="Times New Roman"/>
        <family val="1"/>
      </rPr>
      <t>2004</t>
    </r>
  </si>
  <si>
    <r>
      <t>九十五年</t>
    </r>
    <r>
      <rPr>
        <b/>
        <sz val="9"/>
        <rFont val="Times New Roman"/>
        <family val="1"/>
      </rPr>
      <t>2006</t>
    </r>
  </si>
  <si>
    <r>
      <t>單位：人</t>
    </r>
    <r>
      <rPr>
        <sz val="8"/>
        <rFont val="Times New Roman"/>
        <family val="1"/>
      </rPr>
      <t xml:space="preserve">    Unit : Persons</t>
    </r>
  </si>
  <si>
    <t>區域別</t>
  </si>
  <si>
    <r>
      <t>鄉鎮區內住址變更人數</t>
    </r>
    <r>
      <rPr>
        <sz val="9"/>
        <rFont val="Times New Roman"/>
        <family val="1"/>
      </rPr>
      <t xml:space="preserve">       Change Residence</t>
    </r>
  </si>
  <si>
    <r>
      <t>淨遷入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=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總遷入</t>
    </r>
    <r>
      <rPr>
        <sz val="9"/>
        <rFont val="Times New Roman"/>
        <family val="1"/>
      </rPr>
      <t>-</t>
    </r>
    <r>
      <rPr>
        <sz val="9"/>
        <rFont val="新細明體"/>
        <family val="1"/>
      </rPr>
      <t>總遷出</t>
    </r>
  </si>
  <si>
    <t>區域別</t>
  </si>
  <si>
    <r>
      <t>遷入總人數</t>
    </r>
    <r>
      <rPr>
        <sz val="9"/>
        <rFont val="Times New Roman"/>
        <family val="1"/>
      </rPr>
      <t xml:space="preserve">     Immigrants</t>
    </r>
  </si>
  <si>
    <r>
      <t>淨遷入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=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總遷入</t>
    </r>
    <r>
      <rPr>
        <sz val="9"/>
        <rFont val="Times New Roman"/>
        <family val="1"/>
      </rPr>
      <t>-</t>
    </r>
    <r>
      <rPr>
        <sz val="9"/>
        <rFont val="新細明體"/>
        <family val="1"/>
      </rPr>
      <t>總遷出</t>
    </r>
  </si>
  <si>
    <r>
      <t>自他省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 
From Other Provinces(Cities)</t>
    </r>
  </si>
  <si>
    <t>自本省他縣市</t>
  </si>
  <si>
    <t>自本縣市他鄉鎮市區</t>
  </si>
  <si>
    <t>初設戶籍</t>
  </si>
  <si>
    <r>
      <t>往他省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
To Other Provinces(Cities)</t>
    </r>
  </si>
  <si>
    <t>往本省他縣市</t>
  </si>
  <si>
    <t>往本縣市他鄉鎮市區</t>
  </si>
  <si>
    <r>
      <t xml:space="preserve"> </t>
    </r>
    <r>
      <rPr>
        <sz val="9"/>
        <rFont val="新細明體"/>
        <family val="1"/>
      </rPr>
      <t>註銷戶籍</t>
    </r>
  </si>
  <si>
    <t>其他</t>
  </si>
  <si>
    <t>臺灣省</t>
  </si>
  <si>
    <t>臺北市</t>
  </si>
  <si>
    <t>高雄市</t>
  </si>
  <si>
    <t>金馬地區</t>
  </si>
  <si>
    <t>其他省市</t>
  </si>
  <si>
    <t>Locality</t>
  </si>
  <si>
    <t>Total</t>
  </si>
  <si>
    <t>From Foreign Coun-tries</t>
  </si>
  <si>
    <t>Taiwan Prov.</t>
  </si>
  <si>
    <r>
      <t>Kao-</t>
    </r>
    <r>
      <rPr>
        <sz val="9"/>
        <rFont val="Times New Roman"/>
        <family val="1"/>
      </rPr>
      <t>h</t>
    </r>
    <r>
      <rPr>
        <sz val="9"/>
        <rFont val="Times New Roman"/>
        <family val="1"/>
      </rPr>
      <t>siung City</t>
    </r>
  </si>
  <si>
    <t>Others</t>
  </si>
  <si>
    <r>
      <t xml:space="preserve">From </t>
    </r>
    <r>
      <rPr>
        <sz val="9"/>
        <rFont val="Times New Roman"/>
        <family val="1"/>
      </rPr>
      <t>Other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&amp; City  of Prov.</t>
    </r>
  </si>
  <si>
    <r>
      <t xml:space="preserve">From </t>
    </r>
    <r>
      <rPr>
        <sz val="9"/>
        <rFont val="Times New Roman"/>
        <family val="1"/>
      </rPr>
      <t>Other T</t>
    </r>
    <r>
      <rPr>
        <sz val="9"/>
        <rFont val="Times New Roman"/>
        <family val="1"/>
      </rPr>
      <t>ownship</t>
    </r>
    <r>
      <rPr>
        <sz val="9"/>
        <rFont val="Times New Roman"/>
        <family val="1"/>
      </rPr>
      <t>, City &amp;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Dist.</t>
    </r>
  </si>
  <si>
    <t>First Reg.</t>
  </si>
  <si>
    <t>To Foreign Coun- tries</t>
  </si>
  <si>
    <t>Taiwan Prov.</t>
  </si>
  <si>
    <t>Others</t>
  </si>
  <si>
    <r>
      <t xml:space="preserve">To </t>
    </r>
    <r>
      <rPr>
        <sz val="9"/>
        <rFont val="Times New Roman"/>
        <family val="1"/>
      </rPr>
      <t>Other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&amp; City  of Prov.</t>
    </r>
  </si>
  <si>
    <r>
      <t xml:space="preserve">To </t>
    </r>
    <r>
      <rPr>
        <sz val="9"/>
        <rFont val="Times New Roman"/>
        <family val="1"/>
      </rPr>
      <t>Other T</t>
    </r>
    <r>
      <rPr>
        <sz val="9"/>
        <rFont val="Times New Roman"/>
        <family val="1"/>
      </rPr>
      <t>ownship</t>
    </r>
    <r>
      <rPr>
        <sz val="9"/>
        <rFont val="Times New Roman"/>
        <family val="1"/>
      </rPr>
      <t>, City &amp;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Dist.</t>
    </r>
  </si>
  <si>
    <r>
      <t>Can- celed Reg</t>
    </r>
    <r>
      <rPr>
        <sz val="9"/>
        <rFont val="Times New Roman"/>
        <family val="1"/>
      </rPr>
      <t>.</t>
    </r>
  </si>
  <si>
    <t>Others</t>
  </si>
  <si>
    <t>Immi- grants</t>
  </si>
  <si>
    <t>Emi-grants</t>
  </si>
  <si>
    <r>
      <t xml:space="preserve">Net </t>
    </r>
    <r>
      <rPr>
        <sz val="9"/>
        <rFont val="Times New Roman"/>
        <family val="1"/>
      </rPr>
      <t>Imm</t>
    </r>
    <r>
      <rPr>
        <sz val="9"/>
        <rFont val="Times New Roman"/>
        <family val="1"/>
      </rPr>
      <t xml:space="preserve">igrants       </t>
    </r>
  </si>
  <si>
    <t xml:space="preserve">臺 灣 省 Taiwan Prov.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</si>
  <si>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</si>
  <si>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</si>
  <si>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</si>
  <si>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</si>
  <si>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</si>
  <si>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</si>
  <si>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</si>
  <si>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</si>
  <si>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</si>
  <si>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</si>
  <si>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</si>
  <si>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</si>
  <si>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</si>
  <si>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</si>
  <si>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</si>
  <si>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</si>
  <si>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</si>
  <si>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</si>
  <si>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</si>
  <si>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</si>
  <si>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</si>
  <si>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</si>
  <si>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</si>
  <si>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</si>
  <si>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</si>
  <si>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</si>
  <si>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</si>
  <si>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</si>
  <si>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中華民國八十七年</t>
    </r>
    <r>
      <rPr>
        <sz val="9"/>
        <rFont val="Times New Roman"/>
        <family val="1"/>
      </rPr>
      <t xml:space="preserve">   1998</t>
    </r>
  </si>
  <si>
    <r>
      <t>1.3-</t>
    </r>
    <r>
      <rPr>
        <sz val="12"/>
        <rFont val="新細明體"/>
        <family val="1"/>
      </rPr>
      <t>現住人口遷入、遷出登記</t>
    </r>
    <r>
      <rPr>
        <sz val="12"/>
        <rFont val="Times New Roman"/>
        <family val="1"/>
      </rPr>
      <t xml:space="preserve">  Registratiion of Immigrant and Emigrant of Resident Population.</t>
    </r>
  </si>
  <si>
    <r>
      <t>單位：人</t>
    </r>
    <r>
      <rPr>
        <sz val="8"/>
        <rFont val="Times New Roman"/>
        <family val="1"/>
      </rPr>
      <t xml:space="preserve">    Unit : Persons</t>
    </r>
  </si>
  <si>
    <t>區域別</t>
  </si>
  <si>
    <r>
      <t>遷入總人數</t>
    </r>
    <r>
      <rPr>
        <sz val="9"/>
        <rFont val="Times New Roman"/>
        <family val="1"/>
      </rPr>
      <t xml:space="preserve">     Immigrants</t>
    </r>
  </si>
  <si>
    <r>
      <t>遷出總人數</t>
    </r>
    <r>
      <rPr>
        <sz val="9"/>
        <rFont val="Times New Roman"/>
        <family val="1"/>
      </rPr>
      <t xml:space="preserve">     Emigrants</t>
    </r>
  </si>
  <si>
    <r>
      <t>鄉鎮區內住址變更人數</t>
    </r>
    <r>
      <rPr>
        <sz val="9"/>
        <rFont val="Times New Roman"/>
        <family val="1"/>
      </rPr>
      <t xml:space="preserve">       Change Residence</t>
    </r>
  </si>
  <si>
    <r>
      <t>淨遷入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=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總遷入</t>
    </r>
    <r>
      <rPr>
        <sz val="9"/>
        <rFont val="Times New Roman"/>
        <family val="1"/>
      </rPr>
      <t>-</t>
    </r>
    <r>
      <rPr>
        <sz val="9"/>
        <rFont val="新細明體"/>
        <family val="1"/>
      </rPr>
      <t>總遷出</t>
    </r>
  </si>
  <si>
    <t>合計</t>
  </si>
  <si>
    <t>自外國</t>
  </si>
  <si>
    <r>
      <t>自他省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 
From Other Provinces(Cities)</t>
    </r>
  </si>
  <si>
    <t>自本省他縣市</t>
  </si>
  <si>
    <t>自本縣市他鄉鎮市區</t>
  </si>
  <si>
    <t>初設戶籍</t>
  </si>
  <si>
    <t>其他</t>
  </si>
  <si>
    <t>往外國</t>
  </si>
  <si>
    <r>
      <t>往他省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
To Other Provinces(Cities)</t>
    </r>
  </si>
  <si>
    <t>往本省他縣市</t>
  </si>
  <si>
    <t>往本縣市他鄉鎮市區</t>
  </si>
  <si>
    <r>
      <t xml:space="preserve"> </t>
    </r>
    <r>
      <rPr>
        <sz val="9"/>
        <rFont val="新細明體"/>
        <family val="1"/>
      </rPr>
      <t>註銷戶籍</t>
    </r>
  </si>
  <si>
    <t>臺灣省</t>
  </si>
  <si>
    <t>臺北市</t>
  </si>
  <si>
    <t>高雄市</t>
  </si>
  <si>
    <t>金馬地區</t>
  </si>
  <si>
    <t>其他省市</t>
  </si>
  <si>
    <t>遷入</t>
  </si>
  <si>
    <t>遷出</t>
  </si>
  <si>
    <t>Locality</t>
  </si>
  <si>
    <t>Total</t>
  </si>
  <si>
    <t>From Foreign Coun-tries</t>
  </si>
  <si>
    <t>Taiwan Prov.</t>
  </si>
  <si>
    <t>Taipei City</t>
  </si>
  <si>
    <r>
      <t>Kao-</t>
    </r>
    <r>
      <rPr>
        <sz val="9"/>
        <rFont val="Times New Roman"/>
        <family val="1"/>
      </rPr>
      <t>h</t>
    </r>
    <r>
      <rPr>
        <sz val="9"/>
        <rFont val="Times New Roman"/>
        <family val="1"/>
      </rPr>
      <t>siung City</t>
    </r>
  </si>
  <si>
    <t>Kinma Area</t>
  </si>
  <si>
    <t>Others</t>
  </si>
  <si>
    <r>
      <t xml:space="preserve">From </t>
    </r>
    <r>
      <rPr>
        <sz val="9"/>
        <rFont val="Times New Roman"/>
        <family val="1"/>
      </rPr>
      <t>Other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&amp; City  of Prov.</t>
    </r>
  </si>
  <si>
    <r>
      <t xml:space="preserve">From </t>
    </r>
    <r>
      <rPr>
        <sz val="9"/>
        <rFont val="Times New Roman"/>
        <family val="1"/>
      </rPr>
      <t>Other T</t>
    </r>
    <r>
      <rPr>
        <sz val="9"/>
        <rFont val="Times New Roman"/>
        <family val="1"/>
      </rPr>
      <t>ownship</t>
    </r>
    <r>
      <rPr>
        <sz val="9"/>
        <rFont val="Times New Roman"/>
        <family val="1"/>
      </rPr>
      <t>, City &amp;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Dist.</t>
    </r>
  </si>
  <si>
    <t>First Reg.</t>
  </si>
  <si>
    <t>To Foreign Coun- tries</t>
  </si>
  <si>
    <r>
      <t xml:space="preserve">To </t>
    </r>
    <r>
      <rPr>
        <sz val="9"/>
        <rFont val="Times New Roman"/>
        <family val="1"/>
      </rPr>
      <t>Other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&amp; City  of Prov.</t>
    </r>
  </si>
  <si>
    <r>
      <t xml:space="preserve">To </t>
    </r>
    <r>
      <rPr>
        <sz val="9"/>
        <rFont val="Times New Roman"/>
        <family val="1"/>
      </rPr>
      <t>Other T</t>
    </r>
    <r>
      <rPr>
        <sz val="9"/>
        <rFont val="Times New Roman"/>
        <family val="1"/>
      </rPr>
      <t>ownship</t>
    </r>
    <r>
      <rPr>
        <sz val="9"/>
        <rFont val="Times New Roman"/>
        <family val="1"/>
      </rPr>
      <t>, City &amp;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Dist.</t>
    </r>
  </si>
  <si>
    <r>
      <t>Can- celed Reg</t>
    </r>
    <r>
      <rPr>
        <sz val="9"/>
        <rFont val="Times New Roman"/>
        <family val="1"/>
      </rPr>
      <t>.</t>
    </r>
  </si>
  <si>
    <t>Immi- grants</t>
  </si>
  <si>
    <t>Emi-grants</t>
  </si>
  <si>
    <r>
      <t xml:space="preserve">Net </t>
    </r>
    <r>
      <rPr>
        <sz val="9"/>
        <rFont val="Times New Roman"/>
        <family val="1"/>
      </rPr>
      <t>Imm</t>
    </r>
    <r>
      <rPr>
        <sz val="9"/>
        <rFont val="Times New Roman"/>
        <family val="1"/>
      </rPr>
      <t xml:space="preserve">igrants       </t>
    </r>
  </si>
  <si>
    <t>總計  Total</t>
  </si>
  <si>
    <t xml:space="preserve">臺灣地區 Taiwan Area </t>
  </si>
  <si>
    <t xml:space="preserve">臺 灣 省 Taiwan Prov.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</si>
  <si>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</si>
  <si>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</si>
  <si>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</si>
  <si>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</si>
  <si>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</si>
  <si>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</si>
  <si>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</si>
  <si>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</si>
  <si>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</si>
  <si>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</si>
  <si>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</si>
  <si>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</si>
  <si>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</si>
  <si>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</si>
  <si>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</si>
  <si>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</si>
  <si>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</si>
  <si>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</si>
  <si>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</si>
  <si>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</si>
  <si>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</si>
  <si>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</si>
  <si>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</si>
  <si>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</si>
  <si>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</si>
  <si>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</si>
  <si>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</si>
  <si>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</si>
  <si>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中華民國八十六年</t>
    </r>
    <r>
      <rPr>
        <sz val="9"/>
        <rFont val="Times New Roman"/>
        <family val="1"/>
      </rPr>
      <t xml:space="preserve">   1997</t>
    </r>
  </si>
  <si>
    <r>
      <t>中華民國八十五年</t>
    </r>
    <r>
      <rPr>
        <sz val="9"/>
        <rFont val="Times New Roman"/>
        <family val="1"/>
      </rPr>
      <t xml:space="preserve">   1996</t>
    </r>
  </si>
  <si>
    <r>
      <t>1.3-</t>
    </r>
    <r>
      <rPr>
        <sz val="12"/>
        <rFont val="新細明體"/>
        <family val="1"/>
      </rPr>
      <t>現住人口遷入、遷出登記</t>
    </r>
    <r>
      <rPr>
        <sz val="12"/>
        <rFont val="Times New Roman"/>
        <family val="1"/>
      </rPr>
      <t xml:space="preserve">  Registratiion of Immigrant and Emigrant of Resident Population.</t>
    </r>
  </si>
  <si>
    <r>
      <t>單位：人</t>
    </r>
    <r>
      <rPr>
        <sz val="8"/>
        <rFont val="Times New Roman"/>
        <family val="1"/>
      </rPr>
      <t xml:space="preserve">    Unit : Persons</t>
    </r>
  </si>
  <si>
    <t>區域別</t>
  </si>
  <si>
    <r>
      <t>遷入總人數</t>
    </r>
    <r>
      <rPr>
        <sz val="9"/>
        <rFont val="Times New Roman"/>
        <family val="1"/>
      </rPr>
      <t xml:space="preserve">     Immigrants</t>
    </r>
  </si>
  <si>
    <r>
      <t>遷出總人數</t>
    </r>
    <r>
      <rPr>
        <sz val="9"/>
        <rFont val="Times New Roman"/>
        <family val="1"/>
      </rPr>
      <t xml:space="preserve">     Emigrants</t>
    </r>
  </si>
  <si>
    <r>
      <t>鄉鎮區內住址變更人數</t>
    </r>
    <r>
      <rPr>
        <sz val="9"/>
        <rFont val="Times New Roman"/>
        <family val="1"/>
      </rPr>
      <t xml:space="preserve">       Change Residence</t>
    </r>
  </si>
  <si>
    <r>
      <t>淨遷入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=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總遷入</t>
    </r>
    <r>
      <rPr>
        <sz val="9"/>
        <rFont val="Times New Roman"/>
        <family val="1"/>
      </rPr>
      <t>-</t>
    </r>
    <r>
      <rPr>
        <sz val="9"/>
        <rFont val="新細明體"/>
        <family val="1"/>
      </rPr>
      <t>總遷出</t>
    </r>
  </si>
  <si>
    <t>合計</t>
  </si>
  <si>
    <t>自外國</t>
  </si>
  <si>
    <r>
      <t>自他省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 
From Other Provinces(Cities)</t>
    </r>
  </si>
  <si>
    <t>自本省他縣市</t>
  </si>
  <si>
    <t>自本縣市他鄉鎮市區</t>
  </si>
  <si>
    <t>初設戶籍</t>
  </si>
  <si>
    <t>其他</t>
  </si>
  <si>
    <t>往外國</t>
  </si>
  <si>
    <r>
      <t>往他省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
To Other Provinces(Cities)</t>
    </r>
  </si>
  <si>
    <t>往本省他縣市</t>
  </si>
  <si>
    <t>往本縣市他鄉鎮市區</t>
  </si>
  <si>
    <r>
      <t xml:space="preserve"> </t>
    </r>
    <r>
      <rPr>
        <sz val="9"/>
        <rFont val="新細明體"/>
        <family val="1"/>
      </rPr>
      <t>註銷戶籍</t>
    </r>
  </si>
  <si>
    <t>臺灣省</t>
  </si>
  <si>
    <t>臺北市</t>
  </si>
  <si>
    <t>高雄市</t>
  </si>
  <si>
    <t>金馬地區</t>
  </si>
  <si>
    <t>其他省市</t>
  </si>
  <si>
    <t>遷入</t>
  </si>
  <si>
    <t>遷出</t>
  </si>
  <si>
    <t>Locality</t>
  </si>
  <si>
    <t>Total</t>
  </si>
  <si>
    <t>From Foreign Coun-tries</t>
  </si>
  <si>
    <t>Taiwan Prov.</t>
  </si>
  <si>
    <t>Taipei City</t>
  </si>
  <si>
    <r>
      <t>Kao-</t>
    </r>
    <r>
      <rPr>
        <sz val="9"/>
        <rFont val="Times New Roman"/>
        <family val="1"/>
      </rPr>
      <t>h</t>
    </r>
    <r>
      <rPr>
        <sz val="9"/>
        <rFont val="Times New Roman"/>
        <family val="1"/>
      </rPr>
      <t>siung City</t>
    </r>
  </si>
  <si>
    <t>Kinma Area</t>
  </si>
  <si>
    <t>Others</t>
  </si>
  <si>
    <r>
      <t xml:space="preserve">From </t>
    </r>
    <r>
      <rPr>
        <sz val="9"/>
        <rFont val="Times New Roman"/>
        <family val="1"/>
      </rPr>
      <t>Other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&amp; City  of Prov.</t>
    </r>
  </si>
  <si>
    <r>
      <t xml:space="preserve">From </t>
    </r>
    <r>
      <rPr>
        <sz val="9"/>
        <rFont val="Times New Roman"/>
        <family val="1"/>
      </rPr>
      <t>Other T</t>
    </r>
    <r>
      <rPr>
        <sz val="9"/>
        <rFont val="Times New Roman"/>
        <family val="1"/>
      </rPr>
      <t>ownship</t>
    </r>
    <r>
      <rPr>
        <sz val="9"/>
        <rFont val="Times New Roman"/>
        <family val="1"/>
      </rPr>
      <t>, City &amp;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Dist.</t>
    </r>
  </si>
  <si>
    <t>First Reg.</t>
  </si>
  <si>
    <t>To Foreign Coun- tries</t>
  </si>
  <si>
    <r>
      <t xml:space="preserve">To </t>
    </r>
    <r>
      <rPr>
        <sz val="9"/>
        <rFont val="Times New Roman"/>
        <family val="1"/>
      </rPr>
      <t>Other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&amp; City  of Prov.</t>
    </r>
  </si>
  <si>
    <r>
      <t xml:space="preserve">To </t>
    </r>
    <r>
      <rPr>
        <sz val="9"/>
        <rFont val="Times New Roman"/>
        <family val="1"/>
      </rPr>
      <t>Other T</t>
    </r>
    <r>
      <rPr>
        <sz val="9"/>
        <rFont val="Times New Roman"/>
        <family val="1"/>
      </rPr>
      <t>ownship</t>
    </r>
    <r>
      <rPr>
        <sz val="9"/>
        <rFont val="Times New Roman"/>
        <family val="1"/>
      </rPr>
      <t>, City &amp;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Dist.</t>
    </r>
  </si>
  <si>
    <r>
      <t>Can- celed Reg</t>
    </r>
    <r>
      <rPr>
        <sz val="9"/>
        <rFont val="Times New Roman"/>
        <family val="1"/>
      </rPr>
      <t>.</t>
    </r>
  </si>
  <si>
    <t>Immi- grants</t>
  </si>
  <si>
    <t>Emi-grants</t>
  </si>
  <si>
    <r>
      <t xml:space="preserve">Net </t>
    </r>
    <r>
      <rPr>
        <sz val="9"/>
        <rFont val="Times New Roman"/>
        <family val="1"/>
      </rPr>
      <t>Imm</t>
    </r>
    <r>
      <rPr>
        <sz val="9"/>
        <rFont val="Times New Roman"/>
        <family val="1"/>
      </rPr>
      <t xml:space="preserve">igrants       </t>
    </r>
  </si>
  <si>
    <t>總計  Total</t>
  </si>
  <si>
    <t xml:space="preserve">臺灣地區 Taiwan Area </t>
  </si>
  <si>
    <t xml:space="preserve">臺 灣 省 Taiwan Prov.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</si>
  <si>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</si>
  <si>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</si>
  <si>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</si>
  <si>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</si>
  <si>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</si>
  <si>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</si>
  <si>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</si>
  <si>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</si>
  <si>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</si>
  <si>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</si>
  <si>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</si>
  <si>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</si>
  <si>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</si>
  <si>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</si>
  <si>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</si>
  <si>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</si>
  <si>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</si>
  <si>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</si>
  <si>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</si>
  <si>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</si>
  <si>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</si>
  <si>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</si>
  <si>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</si>
  <si>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</si>
  <si>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</si>
  <si>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</si>
  <si>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</si>
  <si>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</si>
  <si>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中華民國八十四年</t>
    </r>
    <r>
      <rPr>
        <sz val="9"/>
        <rFont val="Times New Roman"/>
        <family val="1"/>
      </rPr>
      <t xml:space="preserve">   1995</t>
    </r>
  </si>
  <si>
    <r>
      <t>1.3-</t>
    </r>
    <r>
      <rPr>
        <sz val="12"/>
        <rFont val="新細明體"/>
        <family val="1"/>
      </rPr>
      <t>現住人口遷入、遷出登記</t>
    </r>
    <r>
      <rPr>
        <sz val="12"/>
        <rFont val="Times New Roman"/>
        <family val="1"/>
      </rPr>
      <t xml:space="preserve">  Registratiion of Immigrant and Emigrant of Resident Population.</t>
    </r>
  </si>
  <si>
    <r>
      <t>單位：人</t>
    </r>
    <r>
      <rPr>
        <sz val="8"/>
        <rFont val="Times New Roman"/>
        <family val="1"/>
      </rPr>
      <t xml:space="preserve">    Unit : Persons</t>
    </r>
  </si>
  <si>
    <t>區域別</t>
  </si>
  <si>
    <r>
      <t>遷入總人數</t>
    </r>
    <r>
      <rPr>
        <sz val="9"/>
        <rFont val="Times New Roman"/>
        <family val="1"/>
      </rPr>
      <t xml:space="preserve">     Immigrants</t>
    </r>
  </si>
  <si>
    <r>
      <t>遷出總人數</t>
    </r>
    <r>
      <rPr>
        <sz val="9"/>
        <rFont val="Times New Roman"/>
        <family val="1"/>
      </rPr>
      <t xml:space="preserve">     Emigrants</t>
    </r>
  </si>
  <si>
    <r>
      <t>鄉鎮區內住址變更人數</t>
    </r>
    <r>
      <rPr>
        <sz val="9"/>
        <rFont val="Times New Roman"/>
        <family val="1"/>
      </rPr>
      <t xml:space="preserve">       Change Residence</t>
    </r>
  </si>
  <si>
    <r>
      <t>淨遷入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=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總遷入</t>
    </r>
    <r>
      <rPr>
        <sz val="9"/>
        <rFont val="Times New Roman"/>
        <family val="1"/>
      </rPr>
      <t>-</t>
    </r>
    <r>
      <rPr>
        <sz val="9"/>
        <rFont val="新細明體"/>
        <family val="1"/>
      </rPr>
      <t>總遷出</t>
    </r>
  </si>
  <si>
    <t>合計</t>
  </si>
  <si>
    <t>自外國</t>
  </si>
  <si>
    <r>
      <t>自他省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 
From Other Provinces(Cities)</t>
    </r>
  </si>
  <si>
    <t>自本省他縣市</t>
  </si>
  <si>
    <t>自本縣市他鄉鎮市區</t>
  </si>
  <si>
    <t>初設戶籍</t>
  </si>
  <si>
    <t>其他</t>
  </si>
  <si>
    <t>往外國</t>
  </si>
  <si>
    <r>
      <t>往他省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
To Other Provinces(Cities)</t>
    </r>
  </si>
  <si>
    <t>往本省他縣市</t>
  </si>
  <si>
    <t>往本縣市他鄉鎮市區</t>
  </si>
  <si>
    <r>
      <t xml:space="preserve"> </t>
    </r>
    <r>
      <rPr>
        <sz val="9"/>
        <rFont val="新細明體"/>
        <family val="1"/>
      </rPr>
      <t>註銷戶籍</t>
    </r>
  </si>
  <si>
    <t>臺灣省</t>
  </si>
  <si>
    <t>臺北市</t>
  </si>
  <si>
    <t>高雄市</t>
  </si>
  <si>
    <t>金馬地區</t>
  </si>
  <si>
    <t>其他省市</t>
  </si>
  <si>
    <t>遷入</t>
  </si>
  <si>
    <t>遷出</t>
  </si>
  <si>
    <t>Locality</t>
  </si>
  <si>
    <t>Total</t>
  </si>
  <si>
    <t>From Foreign Coun-tries</t>
  </si>
  <si>
    <t>Taiwan Prov.</t>
  </si>
  <si>
    <t>Taipei City</t>
  </si>
  <si>
    <r>
      <t>Kao-</t>
    </r>
    <r>
      <rPr>
        <sz val="9"/>
        <rFont val="Times New Roman"/>
        <family val="1"/>
      </rPr>
      <t>h</t>
    </r>
    <r>
      <rPr>
        <sz val="9"/>
        <rFont val="Times New Roman"/>
        <family val="1"/>
      </rPr>
      <t>siung City</t>
    </r>
  </si>
  <si>
    <t>Kinma Area</t>
  </si>
  <si>
    <t>Others</t>
  </si>
  <si>
    <r>
      <t xml:space="preserve">From </t>
    </r>
    <r>
      <rPr>
        <sz val="9"/>
        <rFont val="Times New Roman"/>
        <family val="1"/>
      </rPr>
      <t>Other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&amp; City  of Prov.</t>
    </r>
  </si>
  <si>
    <r>
      <t xml:space="preserve">From </t>
    </r>
    <r>
      <rPr>
        <sz val="9"/>
        <rFont val="Times New Roman"/>
        <family val="1"/>
      </rPr>
      <t>Other T</t>
    </r>
    <r>
      <rPr>
        <sz val="9"/>
        <rFont val="Times New Roman"/>
        <family val="1"/>
      </rPr>
      <t>ownship</t>
    </r>
    <r>
      <rPr>
        <sz val="9"/>
        <rFont val="Times New Roman"/>
        <family val="1"/>
      </rPr>
      <t>, City &amp;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Dist.</t>
    </r>
  </si>
  <si>
    <t>First Reg.</t>
  </si>
  <si>
    <t>To Foreign Coun- tries</t>
  </si>
  <si>
    <r>
      <t xml:space="preserve">To </t>
    </r>
    <r>
      <rPr>
        <sz val="9"/>
        <rFont val="Times New Roman"/>
        <family val="1"/>
      </rPr>
      <t>Other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&amp; City  of Prov.</t>
    </r>
  </si>
  <si>
    <r>
      <t xml:space="preserve">To </t>
    </r>
    <r>
      <rPr>
        <sz val="9"/>
        <rFont val="Times New Roman"/>
        <family val="1"/>
      </rPr>
      <t>Other T</t>
    </r>
    <r>
      <rPr>
        <sz val="9"/>
        <rFont val="Times New Roman"/>
        <family val="1"/>
      </rPr>
      <t>ownship</t>
    </r>
    <r>
      <rPr>
        <sz val="9"/>
        <rFont val="Times New Roman"/>
        <family val="1"/>
      </rPr>
      <t>, City &amp;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Dist.</t>
    </r>
  </si>
  <si>
    <r>
      <t>Can- celed Reg</t>
    </r>
    <r>
      <rPr>
        <sz val="9"/>
        <rFont val="Times New Roman"/>
        <family val="1"/>
      </rPr>
      <t>.</t>
    </r>
  </si>
  <si>
    <t>Immi- grants</t>
  </si>
  <si>
    <t>Emi-grants</t>
  </si>
  <si>
    <r>
      <t xml:space="preserve">Net </t>
    </r>
    <r>
      <rPr>
        <sz val="9"/>
        <rFont val="Times New Roman"/>
        <family val="1"/>
      </rPr>
      <t>Imm</t>
    </r>
    <r>
      <rPr>
        <sz val="9"/>
        <rFont val="Times New Roman"/>
        <family val="1"/>
      </rPr>
      <t xml:space="preserve">igrants       </t>
    </r>
  </si>
  <si>
    <t>總計  Total</t>
  </si>
  <si>
    <t xml:space="preserve">臺灣地區 Taiwan Area </t>
  </si>
  <si>
    <t xml:space="preserve">臺 灣 省 Taiwan Prov.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</si>
  <si>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</si>
  <si>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</si>
  <si>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</si>
  <si>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</si>
  <si>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</si>
  <si>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</si>
  <si>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</si>
  <si>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</si>
  <si>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</si>
  <si>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</si>
  <si>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</si>
  <si>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</si>
  <si>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</si>
  <si>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</si>
  <si>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</si>
  <si>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</si>
  <si>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</si>
  <si>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</si>
  <si>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</si>
  <si>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</si>
  <si>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</si>
  <si>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</si>
  <si>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</si>
  <si>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</si>
  <si>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</si>
  <si>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</si>
  <si>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</si>
  <si>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</si>
  <si>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中華民國八十三年</t>
    </r>
    <r>
      <rPr>
        <sz val="9"/>
        <rFont val="Times New Roman"/>
        <family val="1"/>
      </rPr>
      <t xml:space="preserve">   1994</t>
    </r>
  </si>
  <si>
    <r>
      <t>中華民國九十五年一至十二月累計</t>
    </r>
    <r>
      <rPr>
        <sz val="9"/>
        <rFont val="Times New Roman"/>
        <family val="1"/>
      </rPr>
      <t xml:space="preserve">  Jan.-Dec.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6</t>
    </r>
  </si>
  <si>
    <t xml:space="preserve">  2.男性</t>
  </si>
  <si>
    <t xml:space="preserve">  1.男女合計</t>
  </si>
  <si>
    <t xml:space="preserve">  3.女性</t>
  </si>
  <si>
    <t>按</t>
  </si>
  <si>
    <r>
      <t>(1.</t>
    </r>
    <r>
      <rPr>
        <u val="single"/>
        <sz val="10"/>
        <color indexed="12"/>
        <rFont val="細明體"/>
        <family val="3"/>
      </rPr>
      <t>男女合計</t>
    </r>
  </si>
  <si>
    <t>分</t>
  </si>
  <si>
    <t>Total</t>
  </si>
  <si>
    <t>From Foreign Coun-tries</t>
  </si>
  <si>
    <t>Taiwan Prov.</t>
  </si>
  <si>
    <t>Taipei City</t>
  </si>
  <si>
    <t>Kao-hsiung City</t>
  </si>
  <si>
    <t>Kinma Area</t>
  </si>
  <si>
    <t>Others</t>
  </si>
  <si>
    <t>Other C. &amp; City  of Prov.</t>
  </si>
  <si>
    <t>Other Township, City &amp; Dist.</t>
  </si>
  <si>
    <t>First Reg.</t>
  </si>
  <si>
    <t>To Foreign Coun- tries</t>
  </si>
  <si>
    <t>Can- celed Reg.</t>
  </si>
  <si>
    <t>In-
migrants</t>
  </si>
  <si>
    <t>Out-
migrants</t>
  </si>
  <si>
    <t xml:space="preserve">Net Immigrants       </t>
  </si>
  <si>
    <r>
      <t>遷入總人數</t>
    </r>
    <r>
      <rPr>
        <sz val="9"/>
        <rFont val="Times New Roman"/>
        <family val="1"/>
      </rPr>
      <t xml:space="preserve">     Immigrants</t>
    </r>
    <r>
      <rPr>
        <sz val="9"/>
        <rFont val="Times New Roman"/>
        <family val="1"/>
      </rPr>
      <t>/In-migrants</t>
    </r>
  </si>
  <si>
    <r>
      <t>遷出總人數</t>
    </r>
    <r>
      <rPr>
        <sz val="9"/>
        <rFont val="Times New Roman"/>
        <family val="1"/>
      </rPr>
      <t xml:space="preserve">     Emigrants</t>
    </r>
    <r>
      <rPr>
        <sz val="9"/>
        <rFont val="Times New Roman"/>
        <family val="1"/>
      </rPr>
      <t>/Out-migrants</t>
    </r>
  </si>
  <si>
    <r>
      <t>遷入總人數</t>
    </r>
    <r>
      <rPr>
        <sz val="9"/>
        <rFont val="Times New Roman"/>
        <family val="1"/>
      </rPr>
      <t xml:space="preserve">     Immigrants</t>
    </r>
    <r>
      <rPr>
        <sz val="9"/>
        <rFont val="Times New Roman"/>
        <family val="1"/>
      </rPr>
      <t>/In-migrants</t>
    </r>
  </si>
  <si>
    <r>
      <t>遷出總人數</t>
    </r>
    <r>
      <rPr>
        <sz val="9"/>
        <rFont val="Times New Roman"/>
        <family val="1"/>
      </rPr>
      <t xml:space="preserve">     Emigrants</t>
    </r>
    <r>
      <rPr>
        <sz val="9"/>
        <rFont val="Times New Roman"/>
        <family val="1"/>
      </rPr>
      <t>/Out-migrants</t>
    </r>
  </si>
  <si>
    <r>
      <t>1.3-</t>
    </r>
    <r>
      <rPr>
        <sz val="12"/>
        <rFont val="新細明體"/>
        <family val="1"/>
      </rPr>
      <t>現住人口遷入、遷出登記</t>
    </r>
    <r>
      <rPr>
        <sz val="12"/>
        <rFont val="Times New Roman"/>
        <family val="1"/>
      </rPr>
      <t xml:space="preserve">  Migration Registrational of Resident Population</t>
    </r>
  </si>
  <si>
    <r>
      <t>、</t>
    </r>
    <r>
      <rPr>
        <u val="single"/>
        <sz val="9"/>
        <color indexed="12"/>
        <rFont val="Times New Roman"/>
        <family val="1"/>
      </rPr>
      <t>2.</t>
    </r>
    <r>
      <rPr>
        <u val="single"/>
        <sz val="9"/>
        <color indexed="12"/>
        <rFont val="細明體"/>
        <family val="3"/>
      </rPr>
      <t>男性、</t>
    </r>
  </si>
  <si>
    <r>
      <t>3.</t>
    </r>
    <r>
      <rPr>
        <u val="single"/>
        <sz val="9"/>
        <color indexed="12"/>
        <rFont val="細明體"/>
        <family val="3"/>
      </rPr>
      <t>女性</t>
    </r>
    <r>
      <rPr>
        <u val="single"/>
        <sz val="9"/>
        <color indexed="12"/>
        <rFont val="Times New Roman"/>
        <family val="1"/>
      </rPr>
      <t>)</t>
    </r>
  </si>
  <si>
    <r>
      <t>中華民國</t>
    </r>
    <r>
      <rPr>
        <sz val="9"/>
        <rFont val="Times New Roman"/>
        <family val="1"/>
      </rPr>
      <t>96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月累計</t>
    </r>
    <r>
      <rPr>
        <sz val="9"/>
        <rFont val="Times New Roman"/>
        <family val="1"/>
      </rPr>
      <t xml:space="preserve">  Jan.-Dec.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7</t>
    </r>
  </si>
  <si>
    <r>
      <t>1.3-</t>
    </r>
    <r>
      <rPr>
        <sz val="12"/>
        <rFont val="新細明體"/>
        <family val="1"/>
      </rPr>
      <t>現住人口遷入、遷出登記</t>
    </r>
    <r>
      <rPr>
        <sz val="12"/>
        <rFont val="Times New Roman"/>
        <family val="1"/>
      </rPr>
      <t xml:space="preserve">  Migration Registrational of Resident Population</t>
    </r>
  </si>
  <si>
    <t>按</t>
  </si>
  <si>
    <t>分</t>
  </si>
  <si>
    <r>
      <t>單位：人</t>
    </r>
    <r>
      <rPr>
        <sz val="8"/>
        <rFont val="Times New Roman"/>
        <family val="1"/>
      </rPr>
      <t xml:space="preserve">    Unit : Persons</t>
    </r>
  </si>
  <si>
    <t xml:space="preserve">  1.男女合計</t>
  </si>
  <si>
    <t>區域別</t>
  </si>
  <si>
    <r>
      <t>遷入總人數</t>
    </r>
    <r>
      <rPr>
        <sz val="9"/>
        <rFont val="Times New Roman"/>
        <family val="1"/>
      </rPr>
      <t xml:space="preserve">     Immigrants</t>
    </r>
    <r>
      <rPr>
        <sz val="9"/>
        <rFont val="Times New Roman"/>
        <family val="1"/>
      </rPr>
      <t>/In-migrants</t>
    </r>
  </si>
  <si>
    <r>
      <t>遷出總人數</t>
    </r>
    <r>
      <rPr>
        <sz val="9"/>
        <rFont val="Times New Roman"/>
        <family val="1"/>
      </rPr>
      <t xml:space="preserve">     Emigrants</t>
    </r>
    <r>
      <rPr>
        <sz val="9"/>
        <rFont val="Times New Roman"/>
        <family val="1"/>
      </rPr>
      <t>/Out-migrants</t>
    </r>
  </si>
  <si>
    <r>
      <t>鄉鎮區內住址變更人數</t>
    </r>
    <r>
      <rPr>
        <sz val="9"/>
        <rFont val="Times New Roman"/>
        <family val="1"/>
      </rPr>
      <t xml:space="preserve">       Change Residence</t>
    </r>
  </si>
  <si>
    <r>
      <t>淨遷入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=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總遷入</t>
    </r>
    <r>
      <rPr>
        <sz val="9"/>
        <rFont val="Times New Roman"/>
        <family val="1"/>
      </rPr>
      <t>-</t>
    </r>
    <r>
      <rPr>
        <sz val="9"/>
        <rFont val="新細明體"/>
        <family val="1"/>
      </rPr>
      <t>總遷出</t>
    </r>
  </si>
  <si>
    <t>合計</t>
  </si>
  <si>
    <t>自外國</t>
  </si>
  <si>
    <r>
      <t>自他省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 
From Other Provinces(Cities)</t>
    </r>
  </si>
  <si>
    <t>自本省他縣市</t>
  </si>
  <si>
    <t>自本縣市他鄉鎮市區</t>
  </si>
  <si>
    <t>初設戶籍</t>
  </si>
  <si>
    <t>其他</t>
  </si>
  <si>
    <t>往外國</t>
  </si>
  <si>
    <r>
      <t>往他省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
To Other Provinces(Cities)</t>
    </r>
  </si>
  <si>
    <t>往本省他縣市</t>
  </si>
  <si>
    <t>往本縣市他鄉鎮市區</t>
  </si>
  <si>
    <t>臺灣省</t>
  </si>
  <si>
    <t>臺北市</t>
  </si>
  <si>
    <t>高雄市</t>
  </si>
  <si>
    <t>金馬地區</t>
  </si>
  <si>
    <t>其他省市</t>
  </si>
  <si>
    <t>遷入</t>
  </si>
  <si>
    <t>遷出</t>
  </si>
  <si>
    <t>Locality</t>
  </si>
  <si>
    <r>
      <t xml:space="preserve">Net </t>
    </r>
    <r>
      <rPr>
        <sz val="9"/>
        <rFont val="Times New Roman"/>
        <family val="1"/>
      </rPr>
      <t>Imm</t>
    </r>
    <r>
      <rPr>
        <sz val="9"/>
        <rFont val="Times New Roman"/>
        <family val="1"/>
      </rPr>
      <t xml:space="preserve">igrants       </t>
    </r>
  </si>
  <si>
    <t>總計  Total</t>
  </si>
  <si>
    <t xml:space="preserve">臺 灣 省 Taiwan Province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</si>
  <si>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</si>
  <si>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</si>
  <si>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</si>
  <si>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</si>
  <si>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</si>
  <si>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</si>
  <si>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</si>
  <si>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</si>
  <si>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</si>
  <si>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</si>
  <si>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</si>
  <si>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</si>
  <si>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</si>
  <si>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</si>
  <si>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</si>
  <si>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</si>
  <si>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</si>
  <si>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</si>
  <si>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</si>
  <si>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</si>
  <si>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</si>
  <si>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</si>
  <si>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</si>
  <si>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</si>
  <si>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</si>
  <si>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</si>
  <si>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</si>
  <si>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</si>
  <si>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 xml:space="preserve">  3.女性</t>
  </si>
  <si>
    <r>
      <t>(1.</t>
    </r>
    <r>
      <rPr>
        <u val="single"/>
        <sz val="9"/>
        <color indexed="12"/>
        <rFont val="細明體"/>
        <family val="3"/>
      </rPr>
      <t>男女合計</t>
    </r>
  </si>
  <si>
    <t>核男女VS合計</t>
  </si>
  <si>
    <t>核總計</t>
  </si>
  <si>
    <t>核台灣</t>
  </si>
  <si>
    <t>核福建</t>
  </si>
  <si>
    <t>核年月</t>
  </si>
  <si>
    <r>
      <t>中華民國</t>
    </r>
    <r>
      <rPr>
        <sz val="9"/>
        <rFont val="Times New Roman"/>
        <family val="1"/>
      </rPr>
      <t>97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月累計</t>
    </r>
    <r>
      <rPr>
        <sz val="9"/>
        <rFont val="Times New Roman"/>
        <family val="1"/>
      </rPr>
      <t xml:space="preserve">  Jan.-Dec.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8</t>
    </r>
  </si>
  <si>
    <t xml:space="preserve">  3.女性</t>
  </si>
  <si>
    <t>核台灣</t>
  </si>
  <si>
    <t>核福建</t>
  </si>
  <si>
    <r>
      <t>中華民國</t>
    </r>
    <r>
      <rPr>
        <sz val="9"/>
        <rFont val="Times New Roman"/>
        <family val="1"/>
      </rPr>
      <t>98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Jan.-Dec.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9</t>
    </r>
  </si>
  <si>
    <r>
      <t>1.3-</t>
    </r>
    <r>
      <rPr>
        <sz val="12"/>
        <rFont val="新細明體"/>
        <family val="1"/>
      </rPr>
      <t>現住人口遷入、遷出登記</t>
    </r>
    <r>
      <rPr>
        <sz val="12"/>
        <rFont val="Times New Roman"/>
        <family val="1"/>
      </rPr>
      <t xml:space="preserve">  Migration Registrational of Resident Population</t>
    </r>
  </si>
  <si>
    <t>按</t>
  </si>
  <si>
    <t>分</t>
  </si>
  <si>
    <r>
      <t>單位：人</t>
    </r>
    <r>
      <rPr>
        <sz val="8"/>
        <rFont val="Times New Roman"/>
        <family val="1"/>
      </rPr>
      <t xml:space="preserve">    Unit : Persons</t>
    </r>
  </si>
  <si>
    <t xml:space="preserve">  1.男女合計</t>
  </si>
  <si>
    <t>區域別</t>
  </si>
  <si>
    <r>
      <t>遷入總人數</t>
    </r>
    <r>
      <rPr>
        <sz val="9"/>
        <rFont val="Times New Roman"/>
        <family val="1"/>
      </rPr>
      <t xml:space="preserve">     Immigrants</t>
    </r>
    <r>
      <rPr>
        <sz val="9"/>
        <rFont val="Times New Roman"/>
        <family val="1"/>
      </rPr>
      <t>/In-migrants</t>
    </r>
  </si>
  <si>
    <r>
      <t>遷出總人數</t>
    </r>
    <r>
      <rPr>
        <sz val="9"/>
        <rFont val="Times New Roman"/>
        <family val="1"/>
      </rPr>
      <t xml:space="preserve">     Emigrants</t>
    </r>
    <r>
      <rPr>
        <sz val="9"/>
        <rFont val="Times New Roman"/>
        <family val="1"/>
      </rPr>
      <t>/Out-migrants</t>
    </r>
  </si>
  <si>
    <r>
      <t>鄉鎮區內住址變更人數</t>
    </r>
    <r>
      <rPr>
        <sz val="9"/>
        <rFont val="Times New Roman"/>
        <family val="1"/>
      </rPr>
      <t xml:space="preserve">       Change Residence</t>
    </r>
  </si>
  <si>
    <r>
      <t>淨遷入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=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總遷入</t>
    </r>
    <r>
      <rPr>
        <sz val="9"/>
        <rFont val="Times New Roman"/>
        <family val="1"/>
      </rPr>
      <t>-</t>
    </r>
    <r>
      <rPr>
        <sz val="9"/>
        <rFont val="新細明體"/>
        <family val="1"/>
      </rPr>
      <t>總遷出</t>
    </r>
  </si>
  <si>
    <t>合計</t>
  </si>
  <si>
    <t>自外國</t>
  </si>
  <si>
    <r>
      <t>自他省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 
From Other Provinces(Cities)</t>
    </r>
  </si>
  <si>
    <t>自本省他縣市</t>
  </si>
  <si>
    <t>自本縣市他鄉鎮市區</t>
  </si>
  <si>
    <t>初設戶籍</t>
  </si>
  <si>
    <t>其他</t>
  </si>
  <si>
    <t>往外國</t>
  </si>
  <si>
    <r>
      <t>往他省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
To Other Provinces(Cities)</t>
    </r>
  </si>
  <si>
    <t>往本省他縣市</t>
  </si>
  <si>
    <t>往本縣市他鄉鎮市區</t>
  </si>
  <si>
    <t>臺灣省</t>
  </si>
  <si>
    <t>臺北市</t>
  </si>
  <si>
    <t>高雄市</t>
  </si>
  <si>
    <t>金馬地區</t>
  </si>
  <si>
    <t>其他省市</t>
  </si>
  <si>
    <t>遷入</t>
  </si>
  <si>
    <t>遷出</t>
  </si>
  <si>
    <t>Locality</t>
  </si>
  <si>
    <r>
      <t xml:space="preserve">Net </t>
    </r>
    <r>
      <rPr>
        <sz val="9"/>
        <rFont val="Times New Roman"/>
        <family val="1"/>
      </rPr>
      <t>Imm</t>
    </r>
    <r>
      <rPr>
        <sz val="9"/>
        <rFont val="Times New Roman"/>
        <family val="1"/>
      </rPr>
      <t xml:space="preserve">igrants       </t>
    </r>
  </si>
  <si>
    <t>總計  Total</t>
  </si>
  <si>
    <t xml:space="preserve">臺 灣 省 Taiwan Province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</si>
  <si>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</si>
  <si>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</si>
  <si>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</si>
  <si>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</si>
  <si>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</si>
  <si>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</si>
  <si>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</si>
  <si>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</si>
  <si>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</si>
  <si>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</si>
  <si>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</si>
  <si>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</si>
  <si>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</si>
  <si>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</si>
  <si>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</si>
  <si>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</si>
  <si>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</si>
  <si>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</si>
  <si>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</si>
  <si>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</si>
  <si>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</si>
  <si>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</si>
  <si>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</si>
  <si>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</si>
  <si>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</si>
  <si>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</si>
  <si>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</si>
  <si>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</si>
  <si>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 xml:space="preserve">  3.女性</t>
  </si>
  <si>
    <t>核男女VS合計</t>
  </si>
  <si>
    <t>核總計</t>
  </si>
  <si>
    <t>核台灣</t>
  </si>
  <si>
    <t>核福建</t>
  </si>
  <si>
    <t>核年月</t>
  </si>
  <si>
    <t>廢止戶籍</t>
  </si>
  <si>
    <r>
      <t>delet</t>
    </r>
    <r>
      <rPr>
        <sz val="9"/>
        <rFont val="Times New Roman"/>
        <family val="1"/>
      </rPr>
      <t>ed Reg</t>
    </r>
    <r>
      <rPr>
        <sz val="9"/>
        <rFont val="Times New Roman"/>
        <family val="1"/>
      </rPr>
      <t>.</t>
    </r>
  </si>
  <si>
    <t>新北市</t>
  </si>
  <si>
    <r>
      <t>N</t>
    </r>
    <r>
      <rPr>
        <sz val="9"/>
        <rFont val="Times New Roman"/>
        <family val="1"/>
      </rPr>
      <t>ew Taipei City</t>
    </r>
  </si>
  <si>
    <t>臺中市</t>
  </si>
  <si>
    <t>臺南市</t>
  </si>
  <si>
    <t>其他省(市)</t>
  </si>
  <si>
    <t>福建省</t>
  </si>
  <si>
    <t xml:space="preserve">Fuchien Province </t>
  </si>
  <si>
    <r>
      <t>Taichung</t>
    </r>
    <r>
      <rPr>
        <sz val="9"/>
        <rFont val="Times New Roman"/>
        <family val="1"/>
      </rPr>
      <t xml:space="preserve"> City</t>
    </r>
  </si>
  <si>
    <r>
      <t>T</t>
    </r>
    <r>
      <rPr>
        <sz val="9"/>
        <rFont val="Times New Roman"/>
        <family val="1"/>
      </rPr>
      <t>ainan City</t>
    </r>
  </si>
  <si>
    <r>
      <t>說　　明：</t>
    </r>
  </si>
  <si>
    <t>自本省他縣(市)</t>
  </si>
  <si>
    <t>自本縣(市)他鄉(鎮市區)</t>
  </si>
  <si>
    <t>廢止戶籍</t>
  </si>
  <si>
    <r>
      <t>delet</t>
    </r>
    <r>
      <rPr>
        <sz val="9"/>
        <rFont val="Times New Roman"/>
        <family val="1"/>
      </rPr>
      <t>ed Reg</t>
    </r>
    <r>
      <rPr>
        <sz val="9"/>
        <rFont val="Times New Roman"/>
        <family val="1"/>
      </rPr>
      <t>.</t>
    </r>
  </si>
  <si>
    <r>
      <t>一○○年</t>
    </r>
    <r>
      <rPr>
        <b/>
        <sz val="9"/>
        <rFont val="Times New Roman"/>
        <family val="1"/>
      </rPr>
      <t>2011</t>
    </r>
  </si>
  <si>
    <r>
      <t>單位：人</t>
    </r>
    <r>
      <rPr>
        <sz val="8"/>
        <rFont val="Times New Roman"/>
        <family val="1"/>
      </rPr>
      <t xml:space="preserve">  Unit : Persons</t>
    </r>
  </si>
  <si>
    <r>
      <t>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別</t>
    </r>
    <r>
      <rPr>
        <sz val="9"/>
        <rFont val="Times New Roman"/>
        <family val="1"/>
      </rPr>
      <t xml:space="preserve"> 
</t>
    </r>
    <r>
      <rPr>
        <sz val="9"/>
        <rFont val="Times New Roman"/>
        <family val="1"/>
      </rPr>
      <t xml:space="preserve"> (80,81</t>
    </r>
    <r>
      <rPr>
        <sz val="9"/>
        <rFont val="新細明體"/>
        <family val="1"/>
      </rPr>
      <t>年不含福建省</t>
    </r>
    <r>
      <rPr>
        <sz val="9"/>
        <rFont val="Times New Roman"/>
        <family val="1"/>
      </rPr>
      <t>)</t>
    </r>
  </si>
  <si>
    <t>Year (Month)</t>
  </si>
  <si>
    <t>Total</t>
  </si>
  <si>
    <t>From Foreign Coun-tries</t>
  </si>
  <si>
    <t>Taiwan Prov.</t>
  </si>
  <si>
    <r>
      <t>Kao-</t>
    </r>
    <r>
      <rPr>
        <sz val="9"/>
        <rFont val="Times New Roman"/>
        <family val="1"/>
      </rPr>
      <t>h</t>
    </r>
    <r>
      <rPr>
        <sz val="9"/>
        <rFont val="Times New Roman"/>
        <family val="1"/>
      </rPr>
      <t>siung City</t>
    </r>
  </si>
  <si>
    <r>
      <t>Other C</t>
    </r>
    <r>
      <rPr>
        <sz val="9"/>
        <rFont val="Times New Roman"/>
        <family val="1"/>
      </rPr>
      <t xml:space="preserve">. </t>
    </r>
    <r>
      <rPr>
        <sz val="9"/>
        <rFont val="Times New Roman"/>
        <family val="1"/>
      </rPr>
      <t>&amp; City  of Prov.</t>
    </r>
  </si>
  <si>
    <r>
      <t>Other T</t>
    </r>
    <r>
      <rPr>
        <sz val="9"/>
        <rFont val="Times New Roman"/>
        <family val="1"/>
      </rPr>
      <t>ownship</t>
    </r>
    <r>
      <rPr>
        <sz val="9"/>
        <rFont val="Times New Roman"/>
        <family val="1"/>
      </rPr>
      <t>, City &amp;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Dist.</t>
    </r>
  </si>
  <si>
    <t>First Reg.</t>
  </si>
  <si>
    <t>To Foreign Coun- tries</t>
  </si>
  <si>
    <r>
      <t>I</t>
    </r>
    <r>
      <rPr>
        <sz val="9"/>
        <rFont val="Times New Roman"/>
        <family val="1"/>
      </rPr>
      <t xml:space="preserve">n-
</t>
    </r>
    <r>
      <rPr>
        <sz val="9"/>
        <rFont val="Times New Roman"/>
        <family val="1"/>
      </rPr>
      <t>migrants</t>
    </r>
  </si>
  <si>
    <r>
      <t>O</t>
    </r>
    <r>
      <rPr>
        <sz val="9"/>
        <rFont val="Times New Roman"/>
        <family val="1"/>
      </rPr>
      <t>ut</t>
    </r>
    <r>
      <rPr>
        <sz val="9"/>
        <rFont val="Times New Roman"/>
        <family val="1"/>
      </rPr>
      <t xml:space="preserve">-
</t>
    </r>
    <r>
      <rPr>
        <sz val="9"/>
        <rFont val="Times New Roman"/>
        <family val="1"/>
      </rPr>
      <t>mi</t>
    </r>
    <r>
      <rPr>
        <sz val="9"/>
        <rFont val="Times New Roman"/>
        <family val="1"/>
      </rPr>
      <t>grants</t>
    </r>
  </si>
  <si>
    <r>
      <t>八　十年</t>
    </r>
    <r>
      <rPr>
        <b/>
        <sz val="9"/>
        <rFont val="Times New Roman"/>
        <family val="1"/>
      </rPr>
      <t xml:space="preserve">1991 </t>
    </r>
  </si>
  <si>
    <r>
      <t>八十一年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1992</t>
    </r>
  </si>
  <si>
    <r>
      <t>八十二年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1993</t>
    </r>
  </si>
  <si>
    <r>
      <t>八十三年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1994</t>
    </r>
  </si>
  <si>
    <r>
      <t>八十四年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1995</t>
    </r>
  </si>
  <si>
    <r>
      <t>八十五年</t>
    </r>
    <r>
      <rPr>
        <b/>
        <sz val="9"/>
        <rFont val="Times New Roman"/>
        <family val="1"/>
      </rPr>
      <t xml:space="preserve">1996 </t>
    </r>
  </si>
  <si>
    <r>
      <t>八十六年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1997</t>
    </r>
  </si>
  <si>
    <r>
      <t>八十七年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1998</t>
    </r>
  </si>
  <si>
    <r>
      <t>八十八年</t>
    </r>
    <r>
      <rPr>
        <sz val="9"/>
        <rFont val="Times New Roman"/>
        <family val="1"/>
      </rPr>
      <t>1999</t>
    </r>
    <r>
      <rPr>
        <sz val="9"/>
        <rFont val="Times New Roman"/>
        <family val="1"/>
      </rPr>
      <t xml:space="preserve"> </t>
    </r>
  </si>
  <si>
    <r>
      <t>八十九年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2000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</si>
  <si>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</si>
  <si>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</si>
  <si>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</si>
  <si>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</si>
  <si>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</si>
  <si>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</si>
  <si>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</si>
  <si>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</si>
  <si>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</si>
  <si>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</si>
  <si>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</si>
  <si>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</si>
  <si>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</si>
  <si>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>2002</t>
    </r>
    <r>
      <rPr>
        <sz val="9"/>
        <rFont val="Times New Roman"/>
        <family val="1"/>
      </rPr>
      <t xml:space="preserve"> </t>
    </r>
  </si>
  <si>
    <r>
      <t>九十二年</t>
    </r>
    <r>
      <rPr>
        <sz val="9"/>
        <rFont val="Times New Roman"/>
        <family val="1"/>
      </rPr>
      <t>2003</t>
    </r>
    <r>
      <rPr>
        <sz val="9"/>
        <rFont val="Times New Roman"/>
        <family val="1"/>
      </rPr>
      <t xml:space="preserve"> </t>
    </r>
  </si>
  <si>
    <r>
      <t>1.90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月臺北縣增加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里並調整里鄰，故</t>
    </r>
    <r>
      <rPr>
        <sz val="9"/>
        <rFont val="Times New Roman"/>
        <family val="1"/>
      </rPr>
      <t>"</t>
    </r>
    <r>
      <rPr>
        <sz val="9"/>
        <rFont val="細明體"/>
        <family val="3"/>
      </rPr>
      <t>其他</t>
    </r>
    <r>
      <rPr>
        <sz val="9"/>
        <rFont val="Times New Roman"/>
        <family val="1"/>
      </rPr>
      <t>"</t>
    </r>
    <r>
      <rPr>
        <sz val="9"/>
        <rFont val="細明體"/>
        <family val="3"/>
      </rPr>
      <t>數字劇增。</t>
    </r>
  </si>
  <si>
    <r>
      <t>2. 94</t>
    </r>
    <r>
      <rPr>
        <sz val="9"/>
        <rFont val="細明體"/>
        <family val="3"/>
      </rPr>
      <t>年臺中縣調整里鄰，故</t>
    </r>
    <r>
      <rPr>
        <sz val="9"/>
        <rFont val="Times New Roman"/>
        <family val="1"/>
      </rPr>
      <t>"</t>
    </r>
    <r>
      <rPr>
        <sz val="9"/>
        <rFont val="細明體"/>
        <family val="3"/>
      </rPr>
      <t>其他</t>
    </r>
    <r>
      <rPr>
        <sz val="9"/>
        <rFont val="Times New Roman"/>
        <family val="1"/>
      </rPr>
      <t>"</t>
    </r>
    <r>
      <rPr>
        <sz val="9"/>
        <rFont val="細明體"/>
        <family val="3"/>
      </rPr>
      <t>劇增。</t>
    </r>
  </si>
  <si>
    <r>
      <t>3.96</t>
    </r>
    <r>
      <rPr>
        <sz val="9"/>
        <rFont val="細明體"/>
        <family val="3"/>
      </rPr>
      <t>年清查</t>
    </r>
    <r>
      <rPr>
        <sz val="9"/>
        <rFont val="Times New Roman"/>
        <family val="1"/>
      </rP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>月以前遷往國外未入境者，致遷往外國者劇增。</t>
    </r>
  </si>
  <si>
    <r>
      <t>4. 97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月註銷戶籍更改為廢止戶籍。</t>
    </r>
  </si>
  <si>
    <t>其他省(市)</t>
  </si>
  <si>
    <r>
      <t>自他省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 
 From Other Provinces(Cities)</t>
    </r>
  </si>
  <si>
    <r>
      <t>往他省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
To Other Provinces(Cities)</t>
    </r>
  </si>
  <si>
    <r>
      <t>鄉鎮區內住址變更人數</t>
    </r>
    <r>
      <rPr>
        <sz val="9"/>
        <rFont val="Times New Roman"/>
        <family val="1"/>
      </rPr>
      <t xml:space="preserve">
 Change Residence</t>
    </r>
  </si>
  <si>
    <r>
      <t>新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New </t>
    </r>
    <r>
      <rPr>
        <sz val="9"/>
        <rFont val="Times New Roman"/>
        <family val="1"/>
      </rPr>
      <t>Taipei C</t>
    </r>
    <r>
      <rPr>
        <sz val="9"/>
        <rFont val="Times New Roman"/>
        <family val="1"/>
      </rPr>
      <t>ity</t>
    </r>
    <r>
      <rPr>
        <sz val="9"/>
        <rFont val="Times New Roman"/>
        <family val="1"/>
      </rPr>
      <t xml:space="preserve">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</si>
  <si>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</si>
  <si>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</si>
  <si>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r>
      <t>中華民國</t>
    </r>
    <r>
      <rPr>
        <sz val="9"/>
        <rFont val="Times New Roman"/>
        <family val="1"/>
      </rPr>
      <t>99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Jan.-Dec.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</t>
    </r>
    <r>
      <rPr>
        <sz val="9"/>
        <rFont val="Times New Roman"/>
        <family val="1"/>
      </rPr>
      <t>10</t>
    </r>
  </si>
  <si>
    <r>
      <t xml:space="preserve">5. </t>
    </r>
    <r>
      <rPr>
        <sz val="9"/>
        <color indexed="10"/>
        <rFont val="細明體"/>
        <family val="3"/>
      </rPr>
      <t>新北市、臺中市、臺南市於</t>
    </r>
    <r>
      <rPr>
        <sz val="9"/>
        <color indexed="10"/>
        <rFont val="Times New Roman"/>
        <family val="1"/>
      </rPr>
      <t>99</t>
    </r>
    <r>
      <rPr>
        <sz val="9"/>
        <color indexed="10"/>
        <rFont val="細明體"/>
        <family val="3"/>
      </rPr>
      <t>年</t>
    </r>
    <r>
      <rPr>
        <sz val="9"/>
        <color indexed="10"/>
        <rFont val="Times New Roman"/>
        <family val="1"/>
      </rPr>
      <t>12</t>
    </r>
    <r>
      <rPr>
        <sz val="9"/>
        <color indexed="10"/>
        <rFont val="細明體"/>
        <family val="3"/>
      </rPr>
      <t>月</t>
    </r>
    <r>
      <rPr>
        <sz val="9"/>
        <color indexed="10"/>
        <rFont val="Times New Roman"/>
        <family val="1"/>
      </rPr>
      <t>25</t>
    </r>
    <r>
      <rPr>
        <sz val="9"/>
        <color indexed="10"/>
        <rFont val="細明體"/>
        <family val="3"/>
      </rPr>
      <t>日改制或合併升格為直轄市，</t>
    </r>
    <r>
      <rPr>
        <sz val="9"/>
        <color indexed="10"/>
        <rFont val="Times New Roman"/>
        <family val="1"/>
      </rPr>
      <t>99</t>
    </r>
    <r>
      <rPr>
        <sz val="9"/>
        <color indexed="10"/>
        <rFont val="細明體"/>
        <family val="3"/>
      </rPr>
      <t>年以前無數值；高雄市</t>
    </r>
    <r>
      <rPr>
        <sz val="9"/>
        <color indexed="10"/>
        <rFont val="Times New Roman"/>
        <family val="1"/>
      </rPr>
      <t>99</t>
    </r>
    <r>
      <rPr>
        <sz val="9"/>
        <color indexed="10"/>
        <rFont val="細明體"/>
        <family val="3"/>
      </rPr>
      <t>年以前為合併升格前之數值。</t>
    </r>
  </si>
  <si>
    <r>
      <t>中華民國</t>
    </r>
    <r>
      <rPr>
        <sz val="9"/>
        <rFont val="Times New Roman"/>
        <family val="1"/>
      </rPr>
      <t>100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Jan.-Dec.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</t>
    </r>
    <r>
      <rPr>
        <sz val="9"/>
        <rFont val="Times New Roman"/>
        <family val="1"/>
      </rPr>
      <t>11</t>
    </r>
  </si>
  <si>
    <r>
      <t>1.3-</t>
    </r>
    <r>
      <rPr>
        <sz val="12"/>
        <rFont val="新細明體"/>
        <family val="1"/>
      </rPr>
      <t>現住人口遷入、遷出登記</t>
    </r>
    <r>
      <rPr>
        <sz val="12"/>
        <rFont val="Times New Roman"/>
        <family val="1"/>
      </rPr>
      <t xml:space="preserve">  Migration Registrational of Resident Population</t>
    </r>
  </si>
  <si>
    <t>按</t>
  </si>
  <si>
    <t>分</t>
  </si>
  <si>
    <r>
      <t>單位：人</t>
    </r>
    <r>
      <rPr>
        <sz val="8"/>
        <rFont val="Times New Roman"/>
        <family val="1"/>
      </rPr>
      <t xml:space="preserve">    Unit : Persons</t>
    </r>
  </si>
  <si>
    <t xml:space="preserve">  1.男女合計</t>
  </si>
  <si>
    <t>區域別</t>
  </si>
  <si>
    <r>
      <t>遷入總人數</t>
    </r>
    <r>
      <rPr>
        <sz val="9"/>
        <rFont val="Times New Roman"/>
        <family val="1"/>
      </rPr>
      <t xml:space="preserve">     Immigrants</t>
    </r>
    <r>
      <rPr>
        <sz val="9"/>
        <rFont val="Times New Roman"/>
        <family val="1"/>
      </rPr>
      <t>/In-migrants</t>
    </r>
  </si>
  <si>
    <r>
      <t>遷出總人數</t>
    </r>
    <r>
      <rPr>
        <sz val="9"/>
        <rFont val="Times New Roman"/>
        <family val="1"/>
      </rPr>
      <t xml:space="preserve">     Emigrants</t>
    </r>
    <r>
      <rPr>
        <sz val="9"/>
        <rFont val="Times New Roman"/>
        <family val="1"/>
      </rPr>
      <t>/Out-migrants</t>
    </r>
  </si>
  <si>
    <r>
      <t>鄉鎮區內住址變更人數</t>
    </r>
    <r>
      <rPr>
        <sz val="9"/>
        <rFont val="Times New Roman"/>
        <family val="1"/>
      </rPr>
      <t xml:space="preserve">       Change Residence</t>
    </r>
  </si>
  <si>
    <r>
      <t>淨遷入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=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總遷入</t>
    </r>
    <r>
      <rPr>
        <sz val="9"/>
        <rFont val="Times New Roman"/>
        <family val="1"/>
      </rPr>
      <t>-</t>
    </r>
    <r>
      <rPr>
        <sz val="9"/>
        <rFont val="新細明體"/>
        <family val="1"/>
      </rPr>
      <t>總遷出</t>
    </r>
  </si>
  <si>
    <r>
      <t>自他省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 
From Other Provinces(Cities)</t>
    </r>
  </si>
  <si>
    <t>自本省他縣(市)</t>
  </si>
  <si>
    <t>自本縣(市)他鄉(鎮市區)</t>
  </si>
  <si>
    <r>
      <t>往他省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
To Other Provinces(Cities)</t>
    </r>
  </si>
  <si>
    <t>廢止戶籍</t>
  </si>
  <si>
    <t>新北市</t>
  </si>
  <si>
    <t>臺中市</t>
  </si>
  <si>
    <t>臺南市</t>
  </si>
  <si>
    <t>福建省</t>
  </si>
  <si>
    <t>其他省(市)</t>
  </si>
  <si>
    <t>Locality</t>
  </si>
  <si>
    <r>
      <t>N</t>
    </r>
    <r>
      <rPr>
        <sz val="9"/>
        <rFont val="Times New Roman"/>
        <family val="1"/>
      </rPr>
      <t>ew Taipei City</t>
    </r>
  </si>
  <si>
    <r>
      <t>Taichung</t>
    </r>
    <r>
      <rPr>
        <sz val="9"/>
        <rFont val="Times New Roman"/>
        <family val="1"/>
      </rPr>
      <t xml:space="preserve"> City</t>
    </r>
  </si>
  <si>
    <r>
      <t>T</t>
    </r>
    <r>
      <rPr>
        <sz val="9"/>
        <rFont val="Times New Roman"/>
        <family val="1"/>
      </rPr>
      <t>ainan City</t>
    </r>
  </si>
  <si>
    <r>
      <t>delet</t>
    </r>
    <r>
      <rPr>
        <sz val="9"/>
        <rFont val="Times New Roman"/>
        <family val="1"/>
      </rPr>
      <t>ed Reg</t>
    </r>
    <r>
      <rPr>
        <sz val="9"/>
        <rFont val="Times New Roman"/>
        <family val="1"/>
      </rPr>
      <t>.</t>
    </r>
  </si>
  <si>
    <r>
      <t xml:space="preserve">Net </t>
    </r>
    <r>
      <rPr>
        <sz val="9"/>
        <rFont val="Times New Roman"/>
        <family val="1"/>
      </rPr>
      <t>Imm</t>
    </r>
    <r>
      <rPr>
        <sz val="9"/>
        <rFont val="Times New Roman"/>
        <family val="1"/>
      </rPr>
      <t xml:space="preserve">igrants       </t>
    </r>
  </si>
  <si>
    <t>總計  Total</t>
  </si>
  <si>
    <r>
      <t>新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New </t>
    </r>
    <r>
      <rPr>
        <sz val="9"/>
        <rFont val="Times New Roman"/>
        <family val="1"/>
      </rPr>
      <t>Taipei C</t>
    </r>
    <r>
      <rPr>
        <sz val="9"/>
        <rFont val="Times New Roman"/>
        <family val="1"/>
      </rPr>
      <t>ity</t>
    </r>
    <r>
      <rPr>
        <sz val="9"/>
        <rFont val="Times New Roman"/>
        <family val="1"/>
      </rPr>
      <t xml:space="preserve"> </t>
    </r>
  </si>
  <si>
    <t xml:space="preserve">臺 北 市 Taipei City 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</si>
  <si>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</si>
  <si>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</si>
  <si>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t xml:space="preserve">高 雄 市 Kaohsiung City </t>
  </si>
  <si>
    <t xml:space="preserve">臺 灣 省 Taiwan Province </t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</si>
  <si>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</si>
  <si>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</si>
  <si>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</si>
  <si>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</si>
  <si>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</si>
  <si>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</si>
  <si>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</si>
  <si>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</si>
  <si>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</si>
  <si>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</si>
  <si>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</si>
  <si>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</si>
  <si>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</si>
  <si>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</si>
  <si>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</si>
  <si>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</si>
  <si>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</si>
  <si>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</si>
  <si>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</si>
  <si>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</si>
  <si>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 xml:space="preserve">  3.女性</t>
  </si>
  <si>
    <t>核男女VS合計</t>
  </si>
  <si>
    <t>核總計</t>
  </si>
  <si>
    <t>核台灣</t>
  </si>
  <si>
    <t>核福建</t>
  </si>
  <si>
    <t>核年月</t>
  </si>
  <si>
    <r>
      <t>九十四年</t>
    </r>
    <r>
      <rPr>
        <sz val="9"/>
        <rFont val="Times New Roman"/>
        <family val="1"/>
      </rPr>
      <t>2005</t>
    </r>
  </si>
  <si>
    <r>
      <t>九十六年</t>
    </r>
    <r>
      <rPr>
        <sz val="9"/>
        <rFont val="Times New Roman"/>
        <family val="1"/>
      </rPr>
      <t>2007</t>
    </r>
  </si>
  <si>
    <r>
      <t>九十七年</t>
    </r>
    <r>
      <rPr>
        <sz val="9"/>
        <rFont val="Times New Roman"/>
        <family val="1"/>
      </rPr>
      <t>2008</t>
    </r>
  </si>
  <si>
    <r>
      <t>中華民國</t>
    </r>
    <r>
      <rPr>
        <sz val="9"/>
        <rFont val="Times New Roman"/>
        <family val="1"/>
      </rPr>
      <t>101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Jan.-Dec.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</t>
    </r>
    <r>
      <rPr>
        <sz val="9"/>
        <rFont val="Times New Roman"/>
        <family val="1"/>
      </rPr>
      <t>12</t>
    </r>
  </si>
  <si>
    <t>自本省他縣(市)</t>
  </si>
  <si>
    <t>自本縣(市)他鄉(鎮市區)</t>
  </si>
  <si>
    <t>廢止戶籍</t>
  </si>
  <si>
    <t>新北市</t>
  </si>
  <si>
    <t>臺中市</t>
  </si>
  <si>
    <t>臺南市</t>
  </si>
  <si>
    <t>福建省</t>
  </si>
  <si>
    <t>其他省(市)</t>
  </si>
  <si>
    <r>
      <t>N</t>
    </r>
    <r>
      <rPr>
        <sz val="9"/>
        <rFont val="Times New Roman"/>
        <family val="1"/>
      </rPr>
      <t>ew Taipei City</t>
    </r>
  </si>
  <si>
    <r>
      <t>Taichung</t>
    </r>
    <r>
      <rPr>
        <sz val="9"/>
        <rFont val="Times New Roman"/>
        <family val="1"/>
      </rPr>
      <t xml:space="preserve"> City</t>
    </r>
  </si>
  <si>
    <r>
      <t>T</t>
    </r>
    <r>
      <rPr>
        <sz val="9"/>
        <rFont val="Times New Roman"/>
        <family val="1"/>
      </rPr>
      <t>ainan City</t>
    </r>
  </si>
  <si>
    <r>
      <t>delet</t>
    </r>
    <r>
      <rPr>
        <sz val="9"/>
        <rFont val="Times New Roman"/>
        <family val="1"/>
      </rPr>
      <t>ed Reg</t>
    </r>
    <r>
      <rPr>
        <sz val="9"/>
        <rFont val="Times New Roman"/>
        <family val="1"/>
      </rPr>
      <t>.</t>
    </r>
  </si>
  <si>
    <r>
      <t>新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New </t>
    </r>
    <r>
      <rPr>
        <sz val="9"/>
        <rFont val="Times New Roman"/>
        <family val="1"/>
      </rPr>
      <t>Taipei C</t>
    </r>
    <r>
      <rPr>
        <sz val="9"/>
        <rFont val="Times New Roman"/>
        <family val="1"/>
      </rPr>
      <t>ity</t>
    </r>
    <r>
      <rPr>
        <sz val="9"/>
        <rFont val="Times New Roman"/>
        <family val="1"/>
      </rPr>
      <t xml:space="preserve">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</si>
  <si>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</si>
  <si>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</si>
  <si>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t>核男女VS合計</t>
  </si>
  <si>
    <t>核總計</t>
  </si>
  <si>
    <t>核台灣</t>
  </si>
  <si>
    <t>核福建</t>
  </si>
  <si>
    <t>核年月</t>
  </si>
  <si>
    <t>更新日期：</t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</si>
  <si>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</si>
  <si>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</si>
  <si>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>中華民國</t>
    </r>
    <r>
      <rPr>
        <sz val="9"/>
        <rFont val="Times New Roman"/>
        <family val="1"/>
      </rPr>
      <t>102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Jan.-  Dec.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</t>
    </r>
    <r>
      <rPr>
        <sz val="9"/>
        <rFont val="Times New Roman"/>
        <family val="1"/>
      </rPr>
      <t>13</t>
    </r>
  </si>
  <si>
    <r>
      <t>九十八年</t>
    </r>
    <r>
      <rPr>
        <sz val="9"/>
        <rFont val="Times New Roman"/>
        <family val="1"/>
      </rPr>
      <t>2009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</si>
  <si>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</si>
  <si>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</si>
  <si>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</si>
  <si>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</si>
  <si>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>中華民國</t>
    </r>
    <r>
      <rPr>
        <sz val="9"/>
        <rFont val="Times New Roman"/>
        <family val="1"/>
      </rPr>
      <t>103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Jan.-  Dec.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</t>
    </r>
    <r>
      <rPr>
        <sz val="9"/>
        <rFont val="Times New Roman"/>
        <family val="1"/>
      </rPr>
      <t>14</t>
    </r>
  </si>
  <si>
    <r>
      <t>1.3-</t>
    </r>
    <r>
      <rPr>
        <sz val="12"/>
        <rFont val="新細明體"/>
        <family val="1"/>
      </rPr>
      <t>現住人口遷入、遷出登記</t>
    </r>
    <r>
      <rPr>
        <sz val="12"/>
        <rFont val="Times New Roman"/>
        <family val="1"/>
      </rPr>
      <t xml:space="preserve">  Migration Registrational of Resident Population</t>
    </r>
  </si>
  <si>
    <t>按</t>
  </si>
  <si>
    <t>分</t>
  </si>
  <si>
    <r>
      <t>單位：人</t>
    </r>
    <r>
      <rPr>
        <sz val="8"/>
        <rFont val="Times New Roman"/>
        <family val="1"/>
      </rPr>
      <t xml:space="preserve">    Unit : Persons</t>
    </r>
  </si>
  <si>
    <t xml:space="preserve">  1.男女合計</t>
  </si>
  <si>
    <t>區域別</t>
  </si>
  <si>
    <r>
      <t>遷入總人數</t>
    </r>
    <r>
      <rPr>
        <sz val="9"/>
        <rFont val="Times New Roman"/>
        <family val="1"/>
      </rPr>
      <t xml:space="preserve">     Immigrants</t>
    </r>
    <r>
      <rPr>
        <sz val="9"/>
        <rFont val="Times New Roman"/>
        <family val="1"/>
      </rPr>
      <t>/In-migrants</t>
    </r>
  </si>
  <si>
    <r>
      <t>遷出總人數</t>
    </r>
    <r>
      <rPr>
        <sz val="9"/>
        <rFont val="Times New Roman"/>
        <family val="1"/>
      </rPr>
      <t xml:space="preserve">     Emigrants</t>
    </r>
    <r>
      <rPr>
        <sz val="9"/>
        <rFont val="Times New Roman"/>
        <family val="1"/>
      </rPr>
      <t>/Out-migrants</t>
    </r>
  </si>
  <si>
    <r>
      <t>鄉鎮區內住址變更人數</t>
    </r>
    <r>
      <rPr>
        <sz val="9"/>
        <rFont val="Times New Roman"/>
        <family val="1"/>
      </rPr>
      <t xml:space="preserve">       Change Residence</t>
    </r>
  </si>
  <si>
    <r>
      <t>淨遷入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=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總遷入</t>
    </r>
    <r>
      <rPr>
        <sz val="9"/>
        <rFont val="Times New Roman"/>
        <family val="1"/>
      </rPr>
      <t>-</t>
    </r>
    <r>
      <rPr>
        <sz val="9"/>
        <rFont val="新細明體"/>
        <family val="1"/>
      </rPr>
      <t>總遷出</t>
    </r>
  </si>
  <si>
    <t>合計</t>
  </si>
  <si>
    <t>自外國</t>
  </si>
  <si>
    <r>
      <t>自他省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 
From Other Provinces(Cities)</t>
    </r>
  </si>
  <si>
    <t>自本省他縣(市)</t>
  </si>
  <si>
    <t>自本縣(市)他鄉(鎮市區)</t>
  </si>
  <si>
    <t>初設戶籍</t>
  </si>
  <si>
    <t>其他</t>
  </si>
  <si>
    <t>往外國</t>
  </si>
  <si>
    <r>
      <t>往他省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
To Other Provinces(Cities)</t>
    </r>
  </si>
  <si>
    <t>往本省他縣市</t>
  </si>
  <si>
    <t>往本縣市他鄉鎮市區</t>
  </si>
  <si>
    <t>廢止戶籍</t>
  </si>
  <si>
    <t>新北市</t>
  </si>
  <si>
    <t>臺北市</t>
  </si>
  <si>
    <t>臺中市</t>
  </si>
  <si>
    <t>臺南市</t>
  </si>
  <si>
    <t>高雄市</t>
  </si>
  <si>
    <t>臺灣省</t>
  </si>
  <si>
    <t>福建省</t>
  </si>
  <si>
    <t>其他省(市)</t>
  </si>
  <si>
    <t>Locality</t>
  </si>
  <si>
    <r>
      <t>N</t>
    </r>
    <r>
      <rPr>
        <sz val="9"/>
        <rFont val="Times New Roman"/>
        <family val="1"/>
      </rPr>
      <t>ew Taipei City</t>
    </r>
  </si>
  <si>
    <r>
      <t>Taichung</t>
    </r>
    <r>
      <rPr>
        <sz val="9"/>
        <rFont val="Times New Roman"/>
        <family val="1"/>
      </rPr>
      <t xml:space="preserve"> City</t>
    </r>
  </si>
  <si>
    <r>
      <t>T</t>
    </r>
    <r>
      <rPr>
        <sz val="9"/>
        <rFont val="Times New Roman"/>
        <family val="1"/>
      </rPr>
      <t>ainan City</t>
    </r>
  </si>
  <si>
    <r>
      <t>delet</t>
    </r>
    <r>
      <rPr>
        <sz val="9"/>
        <rFont val="Times New Roman"/>
        <family val="1"/>
      </rPr>
      <t>ed Reg</t>
    </r>
    <r>
      <rPr>
        <sz val="9"/>
        <rFont val="Times New Roman"/>
        <family val="1"/>
      </rPr>
      <t>.</t>
    </r>
  </si>
  <si>
    <r>
      <t xml:space="preserve">Net </t>
    </r>
    <r>
      <rPr>
        <sz val="9"/>
        <rFont val="Times New Roman"/>
        <family val="1"/>
      </rPr>
      <t>Imm</t>
    </r>
    <r>
      <rPr>
        <sz val="9"/>
        <rFont val="Times New Roman"/>
        <family val="1"/>
      </rPr>
      <t xml:space="preserve">igrants       </t>
    </r>
  </si>
  <si>
    <t>總計  Total</t>
  </si>
  <si>
    <r>
      <t>新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New </t>
    </r>
    <r>
      <rPr>
        <sz val="9"/>
        <rFont val="Times New Roman"/>
        <family val="1"/>
      </rPr>
      <t>Taipei C</t>
    </r>
    <r>
      <rPr>
        <sz val="9"/>
        <rFont val="Times New Roman"/>
        <family val="1"/>
      </rPr>
      <t>ity</t>
    </r>
    <r>
      <rPr>
        <sz val="9"/>
        <rFont val="Times New Roman"/>
        <family val="1"/>
      </rPr>
      <t xml:space="preserve"> </t>
    </r>
  </si>
  <si>
    <t xml:space="preserve">臺 北 市 Taipei City 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</si>
  <si>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</si>
  <si>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</si>
  <si>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t xml:space="preserve">高 雄 市 Kaohsiung City </t>
  </si>
  <si>
    <t xml:space="preserve">臺 灣 省 Taiwan Province </t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</si>
  <si>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</si>
  <si>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</si>
  <si>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</si>
  <si>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</si>
  <si>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</si>
  <si>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</si>
  <si>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</si>
  <si>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</si>
  <si>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</si>
  <si>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</si>
  <si>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</si>
  <si>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</si>
  <si>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</si>
  <si>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</si>
  <si>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</si>
  <si>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</si>
  <si>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</si>
  <si>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</si>
  <si>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</si>
  <si>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 xml:space="preserve">  3.女性</t>
  </si>
  <si>
    <t>核男女VS合計</t>
  </si>
  <si>
    <t>核總計</t>
  </si>
  <si>
    <t>核台灣</t>
  </si>
  <si>
    <t>核福建</t>
  </si>
  <si>
    <t>核年月</t>
  </si>
  <si>
    <r>
      <t>九十九年</t>
    </r>
    <r>
      <rPr>
        <sz val="9"/>
        <rFont val="Times New Roman"/>
        <family val="1"/>
      </rPr>
      <t>2010</t>
    </r>
  </si>
  <si>
    <r>
      <t>桃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園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City </t>
    </r>
    <r>
      <rPr>
        <sz val="9"/>
        <rFont val="Times New Roman"/>
        <family val="1"/>
      </rPr>
      <t xml:space="preserve"> </t>
    </r>
  </si>
  <si>
    <t>桃園市</t>
  </si>
  <si>
    <t xml:space="preserve">Taoyuan City </t>
  </si>
  <si>
    <r>
      <t>中華民國</t>
    </r>
    <r>
      <rPr>
        <sz val="9"/>
        <rFont val="Times New Roman"/>
        <family val="1"/>
      </rPr>
      <t>104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Jan.-Dec.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</t>
    </r>
    <r>
      <rPr>
        <sz val="9"/>
        <rFont val="Times New Roman"/>
        <family val="1"/>
      </rPr>
      <t>15</t>
    </r>
  </si>
  <si>
    <t>入</t>
  </si>
  <si>
    <t>出</t>
  </si>
  <si>
    <t>入</t>
  </si>
  <si>
    <t>出</t>
  </si>
  <si>
    <t>入</t>
  </si>
  <si>
    <t>In</t>
  </si>
  <si>
    <t>Out</t>
  </si>
  <si>
    <r>
      <t>一○五年</t>
    </r>
    <r>
      <rPr>
        <b/>
        <sz val="9"/>
        <rFont val="Times New Roman"/>
        <family val="1"/>
      </rPr>
      <t>2016</t>
    </r>
  </si>
  <si>
    <r>
      <rPr>
        <u val="single"/>
        <sz val="9"/>
        <color indexed="12"/>
        <rFont val="細明體"/>
        <family val="3"/>
      </rPr>
      <t>、</t>
    </r>
    <r>
      <rPr>
        <u val="single"/>
        <sz val="9"/>
        <color indexed="12"/>
        <rFont val="Times New Roman"/>
        <family val="1"/>
      </rPr>
      <t>2.</t>
    </r>
    <r>
      <rPr>
        <u val="single"/>
        <sz val="9"/>
        <color indexed="12"/>
        <rFont val="細明體"/>
        <family val="3"/>
      </rPr>
      <t>男性、</t>
    </r>
  </si>
  <si>
    <r>
      <t>一○一年</t>
    </r>
    <r>
      <rPr>
        <sz val="9"/>
        <rFont val="Times New Roman"/>
        <family val="1"/>
      </rPr>
      <t>2012</t>
    </r>
  </si>
  <si>
    <r>
      <t>一○二年</t>
    </r>
    <r>
      <rPr>
        <sz val="9"/>
        <rFont val="Times New Roman"/>
        <family val="1"/>
      </rPr>
      <t>2013</t>
    </r>
  </si>
  <si>
    <r>
      <t>一○三年</t>
    </r>
    <r>
      <rPr>
        <sz val="9"/>
        <rFont val="Times New Roman"/>
        <family val="1"/>
      </rPr>
      <t>2014</t>
    </r>
  </si>
  <si>
    <r>
      <t>一○四年</t>
    </r>
    <r>
      <rPr>
        <sz val="9"/>
        <rFont val="Times New Roman"/>
        <family val="1"/>
      </rPr>
      <t>2015</t>
    </r>
  </si>
  <si>
    <r>
      <t>中華民國</t>
    </r>
    <r>
      <rPr>
        <sz val="9"/>
        <rFont val="Times New Roman"/>
        <family val="1"/>
      </rPr>
      <t>105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Jan.- Dec.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</t>
    </r>
    <r>
      <rPr>
        <sz val="9"/>
        <rFont val="Times New Roman"/>
        <family val="1"/>
      </rPr>
      <t>16</t>
    </r>
  </si>
  <si>
    <r>
      <rPr>
        <u val="single"/>
        <sz val="9"/>
        <color indexed="12"/>
        <rFont val="細明體"/>
        <family val="3"/>
      </rPr>
      <t>、</t>
    </r>
    <r>
      <rPr>
        <u val="single"/>
        <sz val="9"/>
        <color indexed="12"/>
        <rFont val="Times New Roman"/>
        <family val="1"/>
      </rPr>
      <t>2.</t>
    </r>
    <r>
      <rPr>
        <u val="single"/>
        <sz val="9"/>
        <color indexed="12"/>
        <rFont val="細明體"/>
        <family val="3"/>
      </rPr>
      <t>男性、</t>
    </r>
  </si>
  <si>
    <r>
      <t>中華民國</t>
    </r>
    <r>
      <rPr>
        <sz val="9"/>
        <rFont val="Times New Roman"/>
        <family val="1"/>
      </rPr>
      <t>106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 Dec.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</t>
    </r>
    <r>
      <rPr>
        <sz val="9"/>
        <rFont val="Times New Roman"/>
        <family val="1"/>
      </rPr>
      <t>17</t>
    </r>
  </si>
  <si>
    <r>
      <t>(1.</t>
    </r>
    <r>
      <rPr>
        <u val="single"/>
        <sz val="9"/>
        <color indexed="12"/>
        <rFont val="細明體"/>
        <family val="3"/>
      </rPr>
      <t>男女合計</t>
    </r>
  </si>
  <si>
    <r>
      <rPr>
        <u val="single"/>
        <sz val="9"/>
        <color indexed="12"/>
        <rFont val="細明體"/>
        <family val="3"/>
      </rPr>
      <t>、</t>
    </r>
    <r>
      <rPr>
        <u val="single"/>
        <sz val="9"/>
        <color indexed="12"/>
        <rFont val="Times New Roman"/>
        <family val="1"/>
      </rPr>
      <t>2.</t>
    </r>
    <r>
      <rPr>
        <u val="single"/>
        <sz val="9"/>
        <color indexed="12"/>
        <rFont val="細明體"/>
        <family val="3"/>
      </rPr>
      <t>男性、</t>
    </r>
  </si>
  <si>
    <r>
      <t>中華民國</t>
    </r>
    <r>
      <rPr>
        <sz val="9"/>
        <rFont val="Times New Roman"/>
        <family val="1"/>
      </rPr>
      <t>107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 Dec.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</t>
    </r>
    <r>
      <rPr>
        <sz val="9"/>
        <rFont val="Times New Roman"/>
        <family val="1"/>
      </rPr>
      <t>18</t>
    </r>
  </si>
  <si>
    <r>
      <t>一○八年</t>
    </r>
    <r>
      <rPr>
        <b/>
        <sz val="9"/>
        <rFont val="Times New Roman"/>
        <family val="1"/>
      </rPr>
      <t>2019</t>
    </r>
  </si>
  <si>
    <r>
      <t>(1.</t>
    </r>
    <r>
      <rPr>
        <u val="single"/>
        <sz val="9"/>
        <color indexed="12"/>
        <rFont val="細明體"/>
        <family val="3"/>
      </rPr>
      <t>男女合計</t>
    </r>
  </si>
  <si>
    <r>
      <rPr>
        <u val="single"/>
        <sz val="9"/>
        <color indexed="12"/>
        <rFont val="細明體"/>
        <family val="3"/>
      </rPr>
      <t>、</t>
    </r>
    <r>
      <rPr>
        <u val="single"/>
        <sz val="9"/>
        <color indexed="12"/>
        <rFont val="Times New Roman"/>
        <family val="1"/>
      </rPr>
      <t>2.</t>
    </r>
    <r>
      <rPr>
        <u val="single"/>
        <sz val="9"/>
        <color indexed="12"/>
        <rFont val="細明體"/>
        <family val="3"/>
      </rPr>
      <t>男性、</t>
    </r>
  </si>
  <si>
    <t xml:space="preserve"> 七　月  July </t>
  </si>
  <si>
    <t xml:space="preserve"> 八　月  Aug. </t>
  </si>
  <si>
    <t xml:space="preserve"> 十　月  Oct. </t>
  </si>
  <si>
    <r>
      <t>中華民國</t>
    </r>
    <r>
      <rPr>
        <sz val="9"/>
        <rFont val="Times New Roman"/>
        <family val="1"/>
      </rPr>
      <t>108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</t>
    </r>
    <r>
      <rPr>
        <sz val="9"/>
        <rFont val="Times New Roman"/>
        <family val="1"/>
      </rPr>
      <t>19</t>
    </r>
  </si>
  <si>
    <r>
      <t>一○六年</t>
    </r>
    <r>
      <rPr>
        <sz val="9"/>
        <rFont val="Times New Roman"/>
        <family val="1"/>
      </rPr>
      <t>2017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</si>
  <si>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</si>
  <si>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</si>
  <si>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</si>
  <si>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</si>
  <si>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</si>
  <si>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</si>
  <si>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</si>
  <si>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</si>
  <si>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</si>
  <si>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</si>
  <si>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</si>
  <si>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</si>
  <si>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一○七年</t>
    </r>
    <r>
      <rPr>
        <sz val="9"/>
        <rFont val="Times New Roman"/>
        <family val="1"/>
      </rPr>
      <t>2018</t>
    </r>
  </si>
  <si>
    <t xml:space="preserve"> 十二月  Dec. </t>
  </si>
  <si>
    <r>
      <t>一○九年</t>
    </r>
    <r>
      <rPr>
        <b/>
        <sz val="9"/>
        <rFont val="Times New Roman"/>
        <family val="1"/>
      </rPr>
      <t>2020</t>
    </r>
  </si>
  <si>
    <r>
      <t xml:space="preserve"> </t>
    </r>
    <r>
      <rPr>
        <sz val="9"/>
        <rFont val="新細明體"/>
        <family val="1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</si>
  <si>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新細明體"/>
        <family val="1"/>
      </rPr>
      <t>十　月</t>
    </r>
    <r>
      <rPr>
        <sz val="9"/>
        <rFont val="Times New Roman"/>
        <family val="1"/>
      </rPr>
      <t xml:space="preserve">  Oct. </t>
    </r>
  </si>
  <si>
    <t>中華民國109年1月至10月 Jan.-Oct. , 2020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</si>
</sst>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#,##0.0;\-#,##0.0;&quot;－&quot;"/>
    <numFmt numFmtId="181" formatCode="#,##0.00;\-#,##0.00;&quot;－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\-#,##0;&quot;-&quot;"/>
  </numFmts>
  <fonts count="60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9"/>
      <name val="新細明體"/>
      <family val="1"/>
    </font>
    <font>
      <sz val="8"/>
      <color indexed="12"/>
      <name val="新細明體"/>
      <family val="1"/>
    </font>
    <font>
      <sz val="9"/>
      <color indexed="12"/>
      <name val="Times New Roman"/>
      <family val="1"/>
    </font>
    <font>
      <sz val="9"/>
      <name val="細明體"/>
      <family val="3"/>
    </font>
    <font>
      <b/>
      <sz val="9"/>
      <color indexed="17"/>
      <name val="Times New Roman"/>
      <family val="1"/>
    </font>
    <font>
      <sz val="9"/>
      <color indexed="21"/>
      <name val="Times New Roman"/>
      <family val="1"/>
    </font>
    <font>
      <b/>
      <sz val="9"/>
      <color indexed="21"/>
      <name val="Times New Roman"/>
      <family val="1"/>
    </font>
    <font>
      <sz val="8"/>
      <name val="細明體"/>
      <family val="3"/>
    </font>
    <font>
      <sz val="12"/>
      <name val="Times New Roman"/>
      <family val="1"/>
    </font>
    <font>
      <sz val="12"/>
      <name val="新細明體"/>
      <family val="1"/>
    </font>
    <font>
      <sz val="12"/>
      <color indexed="10"/>
      <name val="新細明體"/>
      <family val="1"/>
    </font>
    <font>
      <sz val="9"/>
      <color indexed="10"/>
      <name val="Times New Roman"/>
      <family val="1"/>
    </font>
    <font>
      <sz val="10"/>
      <name val="細明體"/>
      <family val="3"/>
    </font>
    <font>
      <u val="single"/>
      <sz val="10"/>
      <color indexed="12"/>
      <name val="Times New Roman"/>
      <family val="1"/>
    </font>
    <font>
      <u val="single"/>
      <sz val="10"/>
      <color indexed="12"/>
      <name val="細明體"/>
      <family val="3"/>
    </font>
    <font>
      <u val="single"/>
      <sz val="9"/>
      <color indexed="12"/>
      <name val="細明體"/>
      <family val="3"/>
    </font>
    <font>
      <sz val="9"/>
      <color indexed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43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5" fillId="30" borderId="2" applyNumberFormat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79" fontId="8" fillId="0" borderId="10" xfId="0" applyNumberFormat="1" applyFont="1" applyBorder="1" applyAlignment="1">
      <alignment/>
    </xf>
    <xf numFmtId="179" fontId="11" fillId="0" borderId="10" xfId="0" applyNumberFormat="1" applyFont="1" applyBorder="1" applyAlignment="1">
      <alignment horizontal="right"/>
    </xf>
    <xf numFmtId="179" fontId="1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9" fontId="4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6" fillId="0" borderId="10" xfId="0" applyNumberFormat="1" applyFont="1" applyBorder="1" applyAlignment="1">
      <alignment/>
    </xf>
    <xf numFmtId="179" fontId="7" fillId="0" borderId="1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6" fillId="0" borderId="10" xfId="59" applyNumberFormat="1" applyFont="1" applyBorder="1" applyAlignment="1" applyProtection="1">
      <alignment/>
      <protection/>
    </xf>
    <xf numFmtId="179" fontId="8" fillId="0" borderId="10" xfId="59" applyNumberFormat="1" applyFont="1" applyBorder="1" applyAlignment="1" applyProtection="1">
      <alignment/>
      <protection/>
    </xf>
    <xf numFmtId="179" fontId="9" fillId="0" borderId="10" xfId="59" applyNumberFormat="1" applyFont="1" applyBorder="1" applyAlignment="1" applyProtection="1">
      <alignment/>
      <protection/>
    </xf>
    <xf numFmtId="179" fontId="4" fillId="0" borderId="10" xfId="59" applyNumberFormat="1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179" fontId="14" fillId="33" borderId="10" xfId="0" applyNumberFormat="1" applyFont="1" applyFill="1" applyBorder="1" applyAlignment="1">
      <alignment/>
    </xf>
    <xf numFmtId="3" fontId="15" fillId="34" borderId="10" xfId="0" applyNumberFormat="1" applyFont="1" applyFill="1" applyBorder="1" applyAlignment="1">
      <alignment/>
    </xf>
    <xf numFmtId="3" fontId="15" fillId="33" borderId="10" xfId="0" applyNumberFormat="1" applyFont="1" applyFill="1" applyBorder="1" applyAlignment="1">
      <alignment/>
    </xf>
    <xf numFmtId="3" fontId="16" fillId="33" borderId="10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179" fontId="12" fillId="0" borderId="13" xfId="59" applyNumberFormat="1" applyFont="1" applyBorder="1" applyAlignment="1" applyProtection="1">
      <alignment/>
      <protection/>
    </xf>
    <xf numFmtId="179" fontId="12" fillId="0" borderId="0" xfId="59" applyNumberFormat="1" applyFont="1" applyBorder="1" applyAlignment="1" applyProtection="1">
      <alignment/>
      <protection/>
    </xf>
    <xf numFmtId="179" fontId="7" fillId="0" borderId="13" xfId="59" applyNumberFormat="1" applyFont="1" applyBorder="1" applyAlignment="1" applyProtection="1">
      <alignment/>
      <protection/>
    </xf>
    <xf numFmtId="179" fontId="16" fillId="33" borderId="10" xfId="59" applyNumberFormat="1" applyFont="1" applyFill="1" applyBorder="1" applyAlignment="1" applyProtection="1">
      <alignment/>
      <protection/>
    </xf>
    <xf numFmtId="179" fontId="7" fillId="0" borderId="0" xfId="59" applyNumberFormat="1" applyFont="1" applyBorder="1" applyAlignment="1" applyProtection="1">
      <alignment/>
      <protection/>
    </xf>
    <xf numFmtId="179" fontId="15" fillId="33" borderId="10" xfId="59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17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10" fillId="34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79" fontId="12" fillId="0" borderId="10" xfId="59" applyNumberFormat="1" applyFont="1" applyBorder="1" applyAlignment="1" applyProtection="1">
      <alignment/>
      <protection/>
    </xf>
    <xf numFmtId="0" fontId="3" fillId="0" borderId="10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179" fontId="12" fillId="0" borderId="16" xfId="59" applyNumberFormat="1" applyFont="1" applyBorder="1" applyAlignment="1" applyProtection="1">
      <alignment/>
      <protection/>
    </xf>
    <xf numFmtId="0" fontId="0" fillId="0" borderId="0" xfId="0" applyFont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9" fontId="0" fillId="0" borderId="1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0" fillId="0" borderId="0" xfId="57" applyFont="1" applyBorder="1">
      <alignment vertical="center"/>
      <protection/>
    </xf>
    <xf numFmtId="0" fontId="20" fillId="0" borderId="0" xfId="57" applyFont="1">
      <alignment vertical="center"/>
      <protection/>
    </xf>
    <xf numFmtId="0" fontId="22" fillId="0" borderId="0" xfId="0" applyFont="1" applyBorder="1" applyAlignment="1">
      <alignment horizontal="right" vertical="center" wrapText="1"/>
    </xf>
    <xf numFmtId="0" fontId="23" fillId="0" borderId="0" xfId="76" applyFont="1" applyBorder="1" applyAlignment="1" applyProtection="1">
      <alignment vertical="center"/>
      <protection/>
    </xf>
    <xf numFmtId="0" fontId="22" fillId="0" borderId="0" xfId="0" applyFont="1" applyBorder="1" applyAlignment="1">
      <alignment horizontal="left" vertical="center" wrapText="1"/>
    </xf>
    <xf numFmtId="179" fontId="12" fillId="33" borderId="16" xfId="59" applyNumberFormat="1" applyFont="1" applyFill="1" applyBorder="1" applyAlignment="1" applyProtection="1">
      <alignment/>
      <protection/>
    </xf>
    <xf numFmtId="0" fontId="25" fillId="0" borderId="0" xfId="76" applyFont="1" applyBorder="1" applyAlignment="1" applyProtection="1">
      <alignment vertical="center"/>
      <protection/>
    </xf>
    <xf numFmtId="0" fontId="1" fillId="0" borderId="0" xfId="76" applyBorder="1" applyAlignment="1" applyProtection="1">
      <alignment vertical="center"/>
      <protection/>
    </xf>
    <xf numFmtId="179" fontId="0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6" fillId="0" borderId="0" xfId="59" applyNumberFormat="1" applyFont="1" applyBorder="1" applyAlignment="1" applyProtection="1">
      <alignment/>
      <protection/>
    </xf>
    <xf numFmtId="179" fontId="12" fillId="0" borderId="16" xfId="59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left"/>
    </xf>
    <xf numFmtId="3" fontId="3" fillId="0" borderId="0" xfId="0" applyNumberFormat="1" applyFont="1" applyBorder="1" applyAlignment="1">
      <alignment horizontal="left" wrapText="1"/>
    </xf>
    <xf numFmtId="3" fontId="21" fillId="0" borderId="0" xfId="0" applyNumberFormat="1" applyFont="1" applyAlignment="1">
      <alignment horizontal="left"/>
    </xf>
    <xf numFmtId="0" fontId="10" fillId="0" borderId="10" xfId="0" applyFont="1" applyBorder="1" applyAlignment="1">
      <alignment horizontal="right"/>
    </xf>
    <xf numFmtId="179" fontId="7" fillId="0" borderId="13" xfId="59" applyNumberFormat="1" applyFont="1" applyBorder="1" applyAlignment="1" applyProtection="1">
      <alignment horizontal="right"/>
      <protection/>
    </xf>
    <xf numFmtId="179" fontId="15" fillId="33" borderId="10" xfId="59" applyNumberFormat="1" applyFont="1" applyFill="1" applyBorder="1" applyAlignment="1" applyProtection="1">
      <alignment horizontal="right"/>
      <protection/>
    </xf>
    <xf numFmtId="179" fontId="7" fillId="0" borderId="0" xfId="59" applyNumberFormat="1" applyFont="1" applyBorder="1" applyAlignment="1" applyProtection="1">
      <alignment horizontal="right"/>
      <protection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179" fontId="12" fillId="0" borderId="16" xfId="59" applyNumberFormat="1" applyFont="1" applyBorder="1" applyAlignment="1" applyProtection="1">
      <alignment horizontal="right"/>
      <protection/>
    </xf>
    <xf numFmtId="179" fontId="12" fillId="0" borderId="16" xfId="59" applyNumberFormat="1" applyFont="1" applyFill="1" applyBorder="1" applyAlignment="1" applyProtection="1">
      <alignment horizontal="right"/>
      <protection/>
    </xf>
    <xf numFmtId="179" fontId="12" fillId="0" borderId="10" xfId="59" applyNumberFormat="1" applyFont="1" applyBorder="1" applyAlignment="1" applyProtection="1">
      <alignment horizontal="right"/>
      <protection/>
    </xf>
    <xf numFmtId="179" fontId="12" fillId="0" borderId="0" xfId="59" applyNumberFormat="1" applyFont="1" applyBorder="1" applyAlignment="1" applyProtection="1">
      <alignment horizontal="right"/>
      <protection/>
    </xf>
    <xf numFmtId="3" fontId="0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3" fontId="0" fillId="0" borderId="10" xfId="0" applyNumberFormat="1" applyFont="1" applyBorder="1" applyAlignment="1">
      <alignment/>
    </xf>
    <xf numFmtId="179" fontId="0" fillId="0" borderId="13" xfId="59" applyNumberFormat="1" applyFont="1" applyBorder="1" applyAlignment="1" applyProtection="1">
      <alignment/>
      <protection/>
    </xf>
    <xf numFmtId="179" fontId="0" fillId="0" borderId="0" xfId="59" applyNumberFormat="1" applyFont="1" applyBorder="1" applyAlignment="1" applyProtection="1">
      <alignment/>
      <protection/>
    </xf>
    <xf numFmtId="179" fontId="0" fillId="0" borderId="0" xfId="59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34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179" fontId="0" fillId="34" borderId="10" xfId="0" applyNumberFormat="1" applyFont="1" applyFill="1" applyBorder="1" applyAlignment="1">
      <alignment/>
    </xf>
    <xf numFmtId="179" fontId="0" fillId="0" borderId="16" xfId="59" applyNumberFormat="1" applyFont="1" applyBorder="1" applyAlignment="1" applyProtection="1">
      <alignment/>
      <protection/>
    </xf>
    <xf numFmtId="179" fontId="13" fillId="34" borderId="10" xfId="0" applyNumberFormat="1" applyFont="1" applyFill="1" applyBorder="1" applyAlignment="1">
      <alignment/>
    </xf>
    <xf numFmtId="179" fontId="0" fillId="0" borderId="0" xfId="59" applyNumberFormat="1" applyFont="1" applyBorder="1" applyAlignment="1" applyProtection="1">
      <alignment/>
      <protection/>
    </xf>
    <xf numFmtId="179" fontId="0" fillId="0" borderId="13" xfId="59" applyNumberFormat="1" applyFont="1" applyBorder="1" applyAlignment="1" applyProtection="1">
      <alignment/>
      <protection/>
    </xf>
    <xf numFmtId="179" fontId="0" fillId="0" borderId="16" xfId="59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14" fontId="0" fillId="0" borderId="0" xfId="0" applyNumberFormat="1" applyAlignment="1">
      <alignment horizontal="left"/>
    </xf>
    <xf numFmtId="0" fontId="3" fillId="0" borderId="10" xfId="0" applyFont="1" applyBorder="1" applyAlignment="1">
      <alignment horizontal="right"/>
    </xf>
    <xf numFmtId="179" fontId="0" fillId="0" borderId="13" xfId="59" applyNumberFormat="1" applyFont="1" applyBorder="1" applyAlignment="1" applyProtection="1">
      <alignment horizontal="right"/>
      <protection/>
    </xf>
    <xf numFmtId="179" fontId="0" fillId="0" borderId="0" xfId="59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179" fontId="0" fillId="0" borderId="13" xfId="59" applyNumberFormat="1" applyFont="1" applyBorder="1" applyAlignment="1" applyProtection="1">
      <alignment horizontal="right"/>
      <protection/>
    </xf>
    <xf numFmtId="179" fontId="0" fillId="0" borderId="0" xfId="59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</cellXfs>
  <cellStyles count="97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10" xfId="51"/>
    <cellStyle name="一般 12" xfId="52"/>
    <cellStyle name="一般 13" xfId="53"/>
    <cellStyle name="一般 14" xfId="54"/>
    <cellStyle name="一般 2" xfId="55"/>
    <cellStyle name="一般 7" xfId="56"/>
    <cellStyle name="一般_2007" xfId="57"/>
    <cellStyle name="Comma" xfId="58"/>
    <cellStyle name="Comma [0]" xfId="59"/>
    <cellStyle name="Followed Hyperlink" xfId="60"/>
    <cellStyle name="中等" xfId="61"/>
    <cellStyle name="中等 2" xfId="62"/>
    <cellStyle name="合計" xfId="63"/>
    <cellStyle name="合計 2" xfId="64"/>
    <cellStyle name="好" xfId="65"/>
    <cellStyle name="好 2" xfId="66"/>
    <cellStyle name="Percent" xfId="67"/>
    <cellStyle name="計算方式" xfId="68"/>
    <cellStyle name="計算方式 2" xfId="69"/>
    <cellStyle name="Currency" xfId="70"/>
    <cellStyle name="Currency [0]" xfId="71"/>
    <cellStyle name="連結的儲存格" xfId="72"/>
    <cellStyle name="連結的儲存格 2" xfId="73"/>
    <cellStyle name="備註" xfId="74"/>
    <cellStyle name="備註 2" xfId="75"/>
    <cellStyle name="Hyperlink" xfId="76"/>
    <cellStyle name="說明文字" xfId="77"/>
    <cellStyle name="說明文字 2" xfId="78"/>
    <cellStyle name="輔色1" xfId="79"/>
    <cellStyle name="輔色1 2" xfId="80"/>
    <cellStyle name="輔色2" xfId="81"/>
    <cellStyle name="輔色2 2" xfId="82"/>
    <cellStyle name="輔色3" xfId="83"/>
    <cellStyle name="輔色3 2" xfId="84"/>
    <cellStyle name="輔色4" xfId="85"/>
    <cellStyle name="輔色4 2" xfId="86"/>
    <cellStyle name="輔色5" xfId="87"/>
    <cellStyle name="輔色5 2" xfId="88"/>
    <cellStyle name="輔色6" xfId="89"/>
    <cellStyle name="輔色6 2" xfId="90"/>
    <cellStyle name="標題" xfId="91"/>
    <cellStyle name="標題 1" xfId="92"/>
    <cellStyle name="標題 1 2" xfId="93"/>
    <cellStyle name="標題 2" xfId="94"/>
    <cellStyle name="標題 2 2" xfId="95"/>
    <cellStyle name="標題 3" xfId="96"/>
    <cellStyle name="標題 3 2" xfId="97"/>
    <cellStyle name="標題 4" xfId="98"/>
    <cellStyle name="標題 4 2" xfId="99"/>
    <cellStyle name="標題 5" xfId="100"/>
    <cellStyle name="輸入" xfId="101"/>
    <cellStyle name="輸入 2" xfId="102"/>
    <cellStyle name="輸出" xfId="103"/>
    <cellStyle name="輸出 2" xfId="104"/>
    <cellStyle name="檢查儲存格" xfId="105"/>
    <cellStyle name="檢查儲存格 2" xfId="106"/>
    <cellStyle name="壞" xfId="107"/>
    <cellStyle name="壞 2" xfId="108"/>
    <cellStyle name="警告文字" xfId="109"/>
    <cellStyle name="警告文字 2" xfId="110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18"/>
  <sheetViews>
    <sheetView tabSelected="1" zoomScalePageLayoutView="0" workbookViewId="0" topLeftCell="A1">
      <pane xSplit="1" ySplit="6" topLeftCell="B19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2"/>
  <cols>
    <col min="1" max="1" width="13.83203125" style="23" customWidth="1"/>
    <col min="2" max="2" width="9.83203125" style="23" customWidth="1"/>
    <col min="3" max="3" width="8.5" style="23" customWidth="1"/>
    <col min="4" max="9" width="8" style="23" customWidth="1"/>
    <col min="10" max="10" width="8.5" style="23" bestFit="1" customWidth="1"/>
    <col min="11" max="11" width="8.5" style="23" customWidth="1"/>
    <col min="12" max="12" width="6.33203125" style="23" customWidth="1"/>
    <col min="13" max="13" width="9.33203125" style="23" bestFit="1" customWidth="1"/>
    <col min="14" max="14" width="8.83203125" style="23" customWidth="1"/>
    <col min="15" max="16" width="7.66015625" style="23" customWidth="1"/>
    <col min="17" max="17" width="10" style="23" bestFit="1" customWidth="1"/>
    <col min="18" max="18" width="8" style="23" customWidth="1"/>
    <col min="19" max="19" width="7.5" style="23" bestFit="1" customWidth="1"/>
    <col min="20" max="21" width="7.66015625" style="23" customWidth="1"/>
    <col min="22" max="22" width="8.5" style="23" customWidth="1"/>
    <col min="23" max="23" width="8" style="23" bestFit="1" customWidth="1"/>
    <col min="24" max="24" width="7" style="23" customWidth="1"/>
    <col min="25" max="26" width="8.33203125" style="23" customWidth="1"/>
    <col min="27" max="27" width="6.33203125" style="23" customWidth="1"/>
    <col min="28" max="28" width="10.33203125" style="23" customWidth="1"/>
    <col min="29" max="16384" width="9.33203125" style="23" customWidth="1"/>
  </cols>
  <sheetData>
    <row r="1" spans="1:27" s="55" customFormat="1" ht="21.75" customHeight="1">
      <c r="A1" s="53" t="s">
        <v>468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s="59" customFormat="1" ht="12.75" customHeight="1">
      <c r="A2" s="42" t="s">
        <v>627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34" ht="12.75" customHeight="1">
      <c r="A3" s="132" t="s">
        <v>628</v>
      </c>
      <c r="B3" s="135" t="s">
        <v>464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7"/>
      <c r="Q3" s="135" t="s">
        <v>465</v>
      </c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7"/>
      <c r="AF3" s="138" t="s">
        <v>672</v>
      </c>
      <c r="AG3" s="139"/>
      <c r="AH3" s="132" t="s">
        <v>146</v>
      </c>
    </row>
    <row r="4" spans="1:34" ht="22.5" customHeight="1">
      <c r="A4" s="133"/>
      <c r="B4" s="132" t="s">
        <v>86</v>
      </c>
      <c r="C4" s="132" t="s">
        <v>87</v>
      </c>
      <c r="D4" s="135" t="s">
        <v>670</v>
      </c>
      <c r="E4" s="136"/>
      <c r="F4" s="136"/>
      <c r="G4" s="136"/>
      <c r="H4" s="136"/>
      <c r="I4" s="136"/>
      <c r="J4" s="136"/>
      <c r="K4" s="136"/>
      <c r="L4" s="137"/>
      <c r="M4" s="132" t="s">
        <v>89</v>
      </c>
      <c r="N4" s="132" t="s">
        <v>90</v>
      </c>
      <c r="O4" s="132" t="s">
        <v>91</v>
      </c>
      <c r="P4" s="132" t="s">
        <v>92</v>
      </c>
      <c r="Q4" s="132" t="s">
        <v>86</v>
      </c>
      <c r="R4" s="132" t="s">
        <v>93</v>
      </c>
      <c r="S4" s="135" t="s">
        <v>671</v>
      </c>
      <c r="T4" s="136"/>
      <c r="U4" s="136"/>
      <c r="V4" s="136"/>
      <c r="W4" s="136"/>
      <c r="X4" s="136"/>
      <c r="Y4" s="136"/>
      <c r="Z4" s="136"/>
      <c r="AA4" s="137"/>
      <c r="AB4" s="132" t="s">
        <v>563</v>
      </c>
      <c r="AC4" s="132" t="s">
        <v>564</v>
      </c>
      <c r="AD4" s="132" t="s">
        <v>624</v>
      </c>
      <c r="AE4" s="132" t="s">
        <v>92</v>
      </c>
      <c r="AF4" s="140"/>
      <c r="AG4" s="141"/>
      <c r="AH4" s="134"/>
    </row>
    <row r="5" spans="1:34" ht="22.5" customHeight="1">
      <c r="A5" s="133"/>
      <c r="B5" s="133"/>
      <c r="C5" s="133"/>
      <c r="D5" s="31" t="s">
        <v>612</v>
      </c>
      <c r="E5" s="31" t="s">
        <v>99</v>
      </c>
      <c r="F5" s="31" t="s">
        <v>842</v>
      </c>
      <c r="G5" s="31" t="s">
        <v>614</v>
      </c>
      <c r="H5" s="31" t="s">
        <v>615</v>
      </c>
      <c r="I5" s="31" t="s">
        <v>100</v>
      </c>
      <c r="J5" s="31" t="s">
        <v>98</v>
      </c>
      <c r="K5" s="31" t="s">
        <v>617</v>
      </c>
      <c r="L5" s="31" t="s">
        <v>669</v>
      </c>
      <c r="M5" s="134"/>
      <c r="N5" s="134"/>
      <c r="O5" s="134"/>
      <c r="P5" s="134"/>
      <c r="Q5" s="134"/>
      <c r="R5" s="134"/>
      <c r="S5" s="31" t="s">
        <v>612</v>
      </c>
      <c r="T5" s="31" t="s">
        <v>99</v>
      </c>
      <c r="U5" s="31" t="s">
        <v>842</v>
      </c>
      <c r="V5" s="31" t="s">
        <v>614</v>
      </c>
      <c r="W5" s="31" t="s">
        <v>615</v>
      </c>
      <c r="X5" s="31" t="s">
        <v>100</v>
      </c>
      <c r="Y5" s="31" t="s">
        <v>98</v>
      </c>
      <c r="Z5" s="31" t="s">
        <v>617</v>
      </c>
      <c r="AA5" s="31" t="s">
        <v>669</v>
      </c>
      <c r="AB5" s="133"/>
      <c r="AC5" s="133"/>
      <c r="AD5" s="134"/>
      <c r="AE5" s="134"/>
      <c r="AF5" s="31" t="s">
        <v>15</v>
      </c>
      <c r="AG5" s="31" t="s">
        <v>16</v>
      </c>
      <c r="AH5" s="134"/>
    </row>
    <row r="6" spans="1:34" s="61" customFormat="1" ht="45" customHeight="1">
      <c r="A6" s="60" t="s">
        <v>629</v>
      </c>
      <c r="B6" s="60" t="s">
        <v>630</v>
      </c>
      <c r="C6" s="60" t="s">
        <v>631</v>
      </c>
      <c r="D6" s="60" t="s">
        <v>613</v>
      </c>
      <c r="E6" s="60" t="s">
        <v>106</v>
      </c>
      <c r="F6" s="60" t="s">
        <v>843</v>
      </c>
      <c r="G6" s="60" t="s">
        <v>619</v>
      </c>
      <c r="H6" s="60" t="s">
        <v>620</v>
      </c>
      <c r="I6" s="60" t="s">
        <v>633</v>
      </c>
      <c r="J6" s="60" t="s">
        <v>632</v>
      </c>
      <c r="K6" s="60" t="s">
        <v>618</v>
      </c>
      <c r="L6" s="60" t="s">
        <v>108</v>
      </c>
      <c r="M6" s="60" t="s">
        <v>634</v>
      </c>
      <c r="N6" s="60" t="s">
        <v>635</v>
      </c>
      <c r="O6" s="60" t="s">
        <v>636</v>
      </c>
      <c r="P6" s="60" t="s">
        <v>108</v>
      </c>
      <c r="Q6" s="60" t="s">
        <v>630</v>
      </c>
      <c r="R6" s="60" t="s">
        <v>637</v>
      </c>
      <c r="S6" s="60" t="s">
        <v>613</v>
      </c>
      <c r="T6" s="60" t="s">
        <v>106</v>
      </c>
      <c r="U6" s="60" t="s">
        <v>843</v>
      </c>
      <c r="V6" s="60" t="s">
        <v>619</v>
      </c>
      <c r="W6" s="60" t="s">
        <v>620</v>
      </c>
      <c r="X6" s="60" t="s">
        <v>633</v>
      </c>
      <c r="Y6" s="60" t="s">
        <v>632</v>
      </c>
      <c r="Z6" s="60" t="s">
        <v>618</v>
      </c>
      <c r="AA6" s="60" t="s">
        <v>108</v>
      </c>
      <c r="AB6" s="44" t="s">
        <v>456</v>
      </c>
      <c r="AC6" s="44" t="s">
        <v>457</v>
      </c>
      <c r="AD6" s="44" t="s">
        <v>625</v>
      </c>
      <c r="AE6" s="60" t="s">
        <v>108</v>
      </c>
      <c r="AF6" s="60" t="s">
        <v>638</v>
      </c>
      <c r="AG6" s="60" t="s">
        <v>639</v>
      </c>
      <c r="AH6" s="60" t="s">
        <v>109</v>
      </c>
    </row>
    <row r="7" spans="1:34" s="97" customFormat="1" ht="12">
      <c r="A7" s="46" t="s">
        <v>640</v>
      </c>
      <c r="B7" s="96">
        <v>1477764</v>
      </c>
      <c r="C7" s="108">
        <v>27723</v>
      </c>
      <c r="D7" s="111">
        <v>0</v>
      </c>
      <c r="E7" s="96">
        <v>135351</v>
      </c>
      <c r="F7" s="111">
        <v>0</v>
      </c>
      <c r="G7" s="111">
        <v>0</v>
      </c>
      <c r="H7" s="111">
        <v>0</v>
      </c>
      <c r="I7" s="96">
        <v>62729</v>
      </c>
      <c r="J7" s="96">
        <v>170810</v>
      </c>
      <c r="K7" s="96">
        <v>1839</v>
      </c>
      <c r="L7" s="96">
        <v>176</v>
      </c>
      <c r="M7" s="96">
        <v>300681</v>
      </c>
      <c r="N7" s="96">
        <v>777986</v>
      </c>
      <c r="O7" s="96">
        <v>190</v>
      </c>
      <c r="P7" s="96">
        <v>279</v>
      </c>
      <c r="Q7" s="96">
        <v>1489892</v>
      </c>
      <c r="R7" s="108">
        <v>41062</v>
      </c>
      <c r="S7" s="111">
        <v>0</v>
      </c>
      <c r="T7" s="96">
        <v>114172</v>
      </c>
      <c r="U7" s="111">
        <v>0</v>
      </c>
      <c r="V7" s="111">
        <v>0</v>
      </c>
      <c r="W7" s="111">
        <v>0</v>
      </c>
      <c r="X7" s="96">
        <v>60678</v>
      </c>
      <c r="Y7" s="96">
        <v>194693</v>
      </c>
      <c r="Z7" s="96">
        <v>2143</v>
      </c>
      <c r="AA7" s="96">
        <v>17</v>
      </c>
      <c r="AB7" s="96">
        <v>276875</v>
      </c>
      <c r="AC7" s="96">
        <v>799322</v>
      </c>
      <c r="AD7" s="96">
        <v>522</v>
      </c>
      <c r="AE7" s="96">
        <v>408</v>
      </c>
      <c r="AF7" s="96">
        <v>712663</v>
      </c>
      <c r="AG7" s="96">
        <v>712002</v>
      </c>
      <c r="AH7" s="26">
        <f aca="true" t="shared" si="0" ref="AH7:AH28">B7-Q7+AF7-AG7</f>
        <v>-11467</v>
      </c>
    </row>
    <row r="8" spans="1:34" s="97" customFormat="1" ht="12">
      <c r="A8" s="32" t="s">
        <v>641</v>
      </c>
      <c r="B8" s="96">
        <v>1536084</v>
      </c>
      <c r="C8" s="108">
        <v>30529</v>
      </c>
      <c r="D8" s="113">
        <v>0</v>
      </c>
      <c r="E8" s="96">
        <v>144683</v>
      </c>
      <c r="F8" s="111">
        <v>0</v>
      </c>
      <c r="G8" s="113">
        <v>0</v>
      </c>
      <c r="H8" s="113">
        <v>0</v>
      </c>
      <c r="I8" s="96">
        <v>68421</v>
      </c>
      <c r="J8" s="96">
        <v>174221</v>
      </c>
      <c r="K8" s="96">
        <v>1578</v>
      </c>
      <c r="L8" s="96">
        <v>99</v>
      </c>
      <c r="M8" s="96">
        <v>314042</v>
      </c>
      <c r="N8" s="96">
        <v>802059</v>
      </c>
      <c r="O8" s="96">
        <v>146</v>
      </c>
      <c r="P8" s="96">
        <v>306</v>
      </c>
      <c r="Q8" s="96">
        <v>1551843</v>
      </c>
      <c r="R8" s="108">
        <v>47151</v>
      </c>
      <c r="S8" s="111">
        <v>0</v>
      </c>
      <c r="T8" s="96">
        <v>114060</v>
      </c>
      <c r="U8" s="111">
        <v>0</v>
      </c>
      <c r="V8" s="111">
        <v>0</v>
      </c>
      <c r="W8" s="111">
        <v>0</v>
      </c>
      <c r="X8" s="96">
        <v>61966</v>
      </c>
      <c r="Y8" s="96">
        <v>211679</v>
      </c>
      <c r="Z8" s="96">
        <v>2357</v>
      </c>
      <c r="AA8" s="96">
        <v>31</v>
      </c>
      <c r="AB8" s="96">
        <v>276296</v>
      </c>
      <c r="AC8" s="96">
        <v>837550</v>
      </c>
      <c r="AD8" s="96">
        <v>453</v>
      </c>
      <c r="AE8" s="96">
        <v>300</v>
      </c>
      <c r="AF8" s="96">
        <v>743516</v>
      </c>
      <c r="AG8" s="96">
        <v>742928</v>
      </c>
      <c r="AH8" s="26">
        <f t="shared" si="0"/>
        <v>-15171</v>
      </c>
    </row>
    <row r="9" spans="1:34" ht="12">
      <c r="A9" s="4" t="s">
        <v>642</v>
      </c>
      <c r="B9" s="98">
        <v>1584102</v>
      </c>
      <c r="C9" s="109">
        <v>38059</v>
      </c>
      <c r="D9" s="112">
        <v>0</v>
      </c>
      <c r="E9" s="98">
        <v>149167</v>
      </c>
      <c r="F9" s="112">
        <v>0</v>
      </c>
      <c r="G9" s="112">
        <v>0</v>
      </c>
      <c r="H9" s="112">
        <v>0</v>
      </c>
      <c r="I9" s="98">
        <v>73786</v>
      </c>
      <c r="J9" s="98">
        <v>164079</v>
      </c>
      <c r="K9" s="98">
        <v>2003</v>
      </c>
      <c r="L9" s="98">
        <v>342</v>
      </c>
      <c r="M9" s="98">
        <v>509823</v>
      </c>
      <c r="N9" s="98">
        <v>646582</v>
      </c>
      <c r="O9" s="98">
        <v>82</v>
      </c>
      <c r="P9" s="98">
        <v>179</v>
      </c>
      <c r="Q9" s="98">
        <v>1606453</v>
      </c>
      <c r="R9" s="109">
        <v>48495</v>
      </c>
      <c r="S9" s="112">
        <v>0</v>
      </c>
      <c r="T9" s="98">
        <v>105172</v>
      </c>
      <c r="U9" s="112">
        <v>0</v>
      </c>
      <c r="V9" s="112">
        <v>0</v>
      </c>
      <c r="W9" s="112">
        <v>0</v>
      </c>
      <c r="X9" s="98">
        <v>60475</v>
      </c>
      <c r="Y9" s="98">
        <v>226579</v>
      </c>
      <c r="Z9" s="98">
        <v>3010</v>
      </c>
      <c r="AA9" s="98">
        <v>49</v>
      </c>
      <c r="AB9" s="98">
        <v>509715</v>
      </c>
      <c r="AC9" s="98">
        <v>652272</v>
      </c>
      <c r="AD9" s="98">
        <v>396</v>
      </c>
      <c r="AE9" s="98">
        <v>290</v>
      </c>
      <c r="AF9" s="98">
        <v>759288</v>
      </c>
      <c r="AG9" s="98">
        <v>758855</v>
      </c>
      <c r="AH9" s="27">
        <f t="shared" si="0"/>
        <v>-21918</v>
      </c>
    </row>
    <row r="10" spans="1:34" ht="12">
      <c r="A10" s="4" t="s">
        <v>643</v>
      </c>
      <c r="B10" s="98">
        <v>1597045</v>
      </c>
      <c r="C10" s="109">
        <v>41113</v>
      </c>
      <c r="D10" s="112">
        <v>0</v>
      </c>
      <c r="E10" s="98">
        <v>130774</v>
      </c>
      <c r="F10" s="112">
        <v>0</v>
      </c>
      <c r="G10" s="112">
        <v>0</v>
      </c>
      <c r="H10" s="112">
        <v>0</v>
      </c>
      <c r="I10" s="98">
        <v>66783</v>
      </c>
      <c r="J10" s="98">
        <v>176212</v>
      </c>
      <c r="K10" s="98">
        <v>1856</v>
      </c>
      <c r="L10" s="98">
        <v>1844</v>
      </c>
      <c r="M10" s="98">
        <v>505743</v>
      </c>
      <c r="N10" s="98">
        <v>672293</v>
      </c>
      <c r="O10" s="98">
        <v>131</v>
      </c>
      <c r="P10" s="98">
        <v>296</v>
      </c>
      <c r="Q10" s="98">
        <v>1622135</v>
      </c>
      <c r="R10" s="109">
        <v>41743</v>
      </c>
      <c r="S10" s="112">
        <v>0</v>
      </c>
      <c r="T10" s="98">
        <v>115341</v>
      </c>
      <c r="U10" s="112">
        <v>0</v>
      </c>
      <c r="V10" s="112">
        <v>0</v>
      </c>
      <c r="W10" s="112">
        <v>0</v>
      </c>
      <c r="X10" s="98">
        <v>67829</v>
      </c>
      <c r="Y10" s="98">
        <v>198114</v>
      </c>
      <c r="Z10" s="98">
        <v>2201</v>
      </c>
      <c r="AA10" s="98">
        <v>45</v>
      </c>
      <c r="AB10" s="98">
        <v>511962</v>
      </c>
      <c r="AC10" s="98">
        <v>683953</v>
      </c>
      <c r="AD10" s="98">
        <v>458</v>
      </c>
      <c r="AE10" s="98">
        <v>489</v>
      </c>
      <c r="AF10" s="98">
        <v>807950</v>
      </c>
      <c r="AG10" s="98">
        <v>809474</v>
      </c>
      <c r="AH10" s="27">
        <f t="shared" si="0"/>
        <v>-26614</v>
      </c>
    </row>
    <row r="11" spans="1:34" ht="12">
      <c r="A11" s="4" t="s">
        <v>644</v>
      </c>
      <c r="B11" s="98">
        <v>1648105</v>
      </c>
      <c r="C11" s="109">
        <v>51855</v>
      </c>
      <c r="D11" s="112">
        <v>0</v>
      </c>
      <c r="E11" s="98">
        <v>142930</v>
      </c>
      <c r="F11" s="112">
        <v>0</v>
      </c>
      <c r="G11" s="112">
        <v>0</v>
      </c>
      <c r="H11" s="112">
        <v>0</v>
      </c>
      <c r="I11" s="98">
        <v>67979</v>
      </c>
      <c r="J11" s="98">
        <v>176110</v>
      </c>
      <c r="K11" s="98">
        <v>1798</v>
      </c>
      <c r="L11" s="98">
        <v>2579</v>
      </c>
      <c r="M11" s="98">
        <v>686324</v>
      </c>
      <c r="N11" s="98">
        <v>515259</v>
      </c>
      <c r="O11" s="98">
        <v>314</v>
      </c>
      <c r="P11" s="98">
        <v>2957</v>
      </c>
      <c r="Q11" s="98">
        <v>1678379</v>
      </c>
      <c r="R11" s="109">
        <v>78420</v>
      </c>
      <c r="S11" s="112">
        <v>0</v>
      </c>
      <c r="T11" s="98">
        <v>110609</v>
      </c>
      <c r="U11" s="112">
        <v>0</v>
      </c>
      <c r="V11" s="112">
        <v>0</v>
      </c>
      <c r="W11" s="112">
        <v>0</v>
      </c>
      <c r="X11" s="98">
        <v>64583</v>
      </c>
      <c r="Y11" s="98">
        <v>209911</v>
      </c>
      <c r="Z11" s="98">
        <v>2588</v>
      </c>
      <c r="AA11" s="98">
        <v>185</v>
      </c>
      <c r="AB11" s="98">
        <v>686465</v>
      </c>
      <c r="AC11" s="98">
        <v>519536</v>
      </c>
      <c r="AD11" s="98">
        <v>404</v>
      </c>
      <c r="AE11" s="98">
        <v>5678</v>
      </c>
      <c r="AF11" s="98">
        <v>806399</v>
      </c>
      <c r="AG11" s="98">
        <v>807037</v>
      </c>
      <c r="AH11" s="27">
        <f t="shared" si="0"/>
        <v>-30912</v>
      </c>
    </row>
    <row r="12" spans="1:34" s="1" customFormat="1" ht="12">
      <c r="A12" s="2" t="s">
        <v>645</v>
      </c>
      <c r="B12" s="24">
        <v>1616073</v>
      </c>
      <c r="C12" s="110">
        <v>67089</v>
      </c>
      <c r="D12" s="112">
        <v>0</v>
      </c>
      <c r="E12" s="24">
        <v>136396</v>
      </c>
      <c r="F12" s="112">
        <v>0</v>
      </c>
      <c r="G12" s="112">
        <v>0</v>
      </c>
      <c r="H12" s="112">
        <v>0</v>
      </c>
      <c r="I12" s="24">
        <v>62583</v>
      </c>
      <c r="J12" s="24">
        <v>177399</v>
      </c>
      <c r="K12" s="24">
        <v>2140</v>
      </c>
      <c r="L12" s="24">
        <v>2021</v>
      </c>
      <c r="M12" s="24">
        <v>660855</v>
      </c>
      <c r="N12" s="24">
        <v>504199</v>
      </c>
      <c r="O12" s="24">
        <v>307</v>
      </c>
      <c r="P12" s="24">
        <v>3084</v>
      </c>
      <c r="Q12" s="24">
        <v>1651503</v>
      </c>
      <c r="R12" s="110">
        <v>119144</v>
      </c>
      <c r="S12" s="112">
        <v>0</v>
      </c>
      <c r="T12" s="24">
        <v>119400</v>
      </c>
      <c r="U12" s="112">
        <v>0</v>
      </c>
      <c r="V12" s="112">
        <v>0</v>
      </c>
      <c r="W12" s="112">
        <v>0</v>
      </c>
      <c r="X12" s="24">
        <v>60496</v>
      </c>
      <c r="Y12" s="24">
        <v>192307</v>
      </c>
      <c r="Z12" s="24">
        <v>2330</v>
      </c>
      <c r="AA12" s="24">
        <v>107</v>
      </c>
      <c r="AB12" s="24">
        <v>654104</v>
      </c>
      <c r="AC12" s="24">
        <v>499111</v>
      </c>
      <c r="AD12" s="24">
        <v>269</v>
      </c>
      <c r="AE12" s="24">
        <v>4235</v>
      </c>
      <c r="AF12" s="24">
        <v>791014</v>
      </c>
      <c r="AG12" s="24">
        <v>790638</v>
      </c>
      <c r="AH12" s="28">
        <f t="shared" si="0"/>
        <v>-35054</v>
      </c>
    </row>
    <row r="13" spans="1:34" ht="12">
      <c r="A13" s="4" t="s">
        <v>646</v>
      </c>
      <c r="B13" s="98">
        <v>1704992</v>
      </c>
      <c r="C13" s="109">
        <v>73583</v>
      </c>
      <c r="D13" s="112">
        <v>0</v>
      </c>
      <c r="E13" s="98">
        <v>146231</v>
      </c>
      <c r="F13" s="112">
        <v>0</v>
      </c>
      <c r="G13" s="112">
        <v>0</v>
      </c>
      <c r="H13" s="112">
        <v>0</v>
      </c>
      <c r="I13" s="98">
        <v>72534</v>
      </c>
      <c r="J13" s="98">
        <v>179953</v>
      </c>
      <c r="K13" s="98">
        <v>2381</v>
      </c>
      <c r="L13" s="98">
        <v>634</v>
      </c>
      <c r="M13" s="98">
        <v>503482</v>
      </c>
      <c r="N13" s="98">
        <v>720286</v>
      </c>
      <c r="O13" s="98">
        <v>4137</v>
      </c>
      <c r="P13" s="98">
        <v>1771</v>
      </c>
      <c r="Q13" s="98">
        <v>1692612</v>
      </c>
      <c r="R13" s="109">
        <v>66644</v>
      </c>
      <c r="S13" s="112">
        <v>0</v>
      </c>
      <c r="T13" s="98">
        <v>119055</v>
      </c>
      <c r="U13" s="112">
        <v>0</v>
      </c>
      <c r="V13" s="112">
        <v>0</v>
      </c>
      <c r="W13" s="112">
        <v>0</v>
      </c>
      <c r="X13" s="98">
        <v>61552</v>
      </c>
      <c r="Y13" s="98">
        <v>212072</v>
      </c>
      <c r="Z13" s="98">
        <v>7189</v>
      </c>
      <c r="AA13" s="98">
        <v>70</v>
      </c>
      <c r="AB13" s="98">
        <v>500857</v>
      </c>
      <c r="AC13" s="98">
        <v>720867</v>
      </c>
      <c r="AD13" s="98">
        <v>175</v>
      </c>
      <c r="AE13" s="98">
        <v>4131</v>
      </c>
      <c r="AF13" s="98">
        <v>807407</v>
      </c>
      <c r="AG13" s="98">
        <v>807407</v>
      </c>
      <c r="AH13" s="27">
        <f t="shared" si="0"/>
        <v>12380</v>
      </c>
    </row>
    <row r="14" spans="1:34" ht="12">
      <c r="A14" s="4" t="s">
        <v>647</v>
      </c>
      <c r="B14" s="98">
        <v>1635617</v>
      </c>
      <c r="C14" s="109">
        <v>36812</v>
      </c>
      <c r="D14" s="112">
        <v>0</v>
      </c>
      <c r="E14" s="98">
        <v>107146</v>
      </c>
      <c r="F14" s="112">
        <v>0</v>
      </c>
      <c r="G14" s="112">
        <v>0</v>
      </c>
      <c r="H14" s="112">
        <v>0</v>
      </c>
      <c r="I14" s="98">
        <v>66558</v>
      </c>
      <c r="J14" s="98">
        <v>197281</v>
      </c>
      <c r="K14" s="98">
        <v>5609</v>
      </c>
      <c r="L14" s="98">
        <v>22</v>
      </c>
      <c r="M14" s="98">
        <v>481903</v>
      </c>
      <c r="N14" s="98">
        <v>728573</v>
      </c>
      <c r="O14" s="98">
        <v>10942</v>
      </c>
      <c r="P14" s="98">
        <v>771</v>
      </c>
      <c r="Q14" s="98">
        <v>1598111</v>
      </c>
      <c r="R14" s="109">
        <v>10776</v>
      </c>
      <c r="S14" s="112">
        <v>0</v>
      </c>
      <c r="T14" s="98">
        <v>120563</v>
      </c>
      <c r="U14" s="112">
        <v>0</v>
      </c>
      <c r="V14" s="112">
        <v>0</v>
      </c>
      <c r="W14" s="112">
        <v>0</v>
      </c>
      <c r="X14" s="98">
        <v>80875</v>
      </c>
      <c r="Y14" s="98">
        <v>171340</v>
      </c>
      <c r="Z14" s="98">
        <v>3394</v>
      </c>
      <c r="AA14" s="98">
        <v>2</v>
      </c>
      <c r="AB14" s="98">
        <v>481471</v>
      </c>
      <c r="AC14" s="98">
        <v>728126</v>
      </c>
      <c r="AD14" s="98">
        <v>144</v>
      </c>
      <c r="AE14" s="98">
        <v>1420</v>
      </c>
      <c r="AF14" s="98">
        <v>820323</v>
      </c>
      <c r="AG14" s="98">
        <v>820323</v>
      </c>
      <c r="AH14" s="27">
        <f t="shared" si="0"/>
        <v>37506</v>
      </c>
    </row>
    <row r="15" spans="1:34" ht="12">
      <c r="A15" s="4" t="s">
        <v>648</v>
      </c>
      <c r="B15" s="98">
        <v>1444021</v>
      </c>
      <c r="C15" s="109">
        <v>28395</v>
      </c>
      <c r="D15" s="112">
        <v>0</v>
      </c>
      <c r="E15" s="98">
        <v>115661</v>
      </c>
      <c r="F15" s="112">
        <v>0</v>
      </c>
      <c r="G15" s="112">
        <v>0</v>
      </c>
      <c r="H15" s="112">
        <v>0</v>
      </c>
      <c r="I15" s="98">
        <v>57281</v>
      </c>
      <c r="J15" s="98">
        <v>154706</v>
      </c>
      <c r="K15" s="98">
        <v>1923</v>
      </c>
      <c r="L15" s="98">
        <v>11</v>
      </c>
      <c r="M15" s="98">
        <v>448672</v>
      </c>
      <c r="N15" s="98">
        <v>624635</v>
      </c>
      <c r="O15" s="98">
        <v>12438</v>
      </c>
      <c r="P15" s="98">
        <v>299</v>
      </c>
      <c r="Q15" s="98">
        <v>1437773</v>
      </c>
      <c r="R15" s="109">
        <v>34258</v>
      </c>
      <c r="S15" s="112">
        <v>0</v>
      </c>
      <c r="T15" s="98">
        <v>98387</v>
      </c>
      <c r="U15" s="112">
        <v>0</v>
      </c>
      <c r="V15" s="112">
        <v>0</v>
      </c>
      <c r="W15" s="112">
        <v>0</v>
      </c>
      <c r="X15" s="98">
        <v>60950</v>
      </c>
      <c r="Y15" s="98">
        <v>168111</v>
      </c>
      <c r="Z15" s="98">
        <v>2096</v>
      </c>
      <c r="AA15" s="98">
        <v>0</v>
      </c>
      <c r="AB15" s="98">
        <v>448585</v>
      </c>
      <c r="AC15" s="98">
        <v>624557</v>
      </c>
      <c r="AD15" s="98">
        <v>249</v>
      </c>
      <c r="AE15" s="98">
        <v>580</v>
      </c>
      <c r="AF15" s="98">
        <v>704791</v>
      </c>
      <c r="AG15" s="98">
        <v>704791</v>
      </c>
      <c r="AH15" s="27">
        <f t="shared" si="0"/>
        <v>6248</v>
      </c>
    </row>
    <row r="16" spans="1:74" ht="12">
      <c r="A16" s="4" t="s">
        <v>649</v>
      </c>
      <c r="B16" s="99">
        <v>1381843</v>
      </c>
      <c r="C16" s="99">
        <v>27361</v>
      </c>
      <c r="D16" s="112">
        <v>0</v>
      </c>
      <c r="E16" s="99">
        <v>107470</v>
      </c>
      <c r="F16" s="99">
        <v>0</v>
      </c>
      <c r="G16" s="112">
        <v>0</v>
      </c>
      <c r="H16" s="112">
        <v>0</v>
      </c>
      <c r="I16" s="99">
        <v>53470</v>
      </c>
      <c r="J16" s="99">
        <v>145977</v>
      </c>
      <c r="K16" s="99">
        <v>1910</v>
      </c>
      <c r="L16" s="99">
        <v>17</v>
      </c>
      <c r="M16" s="99">
        <v>434449</v>
      </c>
      <c r="N16" s="99">
        <v>593956</v>
      </c>
      <c r="O16" s="99">
        <v>16941</v>
      </c>
      <c r="P16" s="99">
        <v>292</v>
      </c>
      <c r="Q16" s="99">
        <v>1376912</v>
      </c>
      <c r="R16" s="99">
        <v>38674</v>
      </c>
      <c r="S16" s="112">
        <v>0</v>
      </c>
      <c r="T16" s="99">
        <v>92008</v>
      </c>
      <c r="U16" s="99">
        <v>0</v>
      </c>
      <c r="V16" s="112">
        <v>0</v>
      </c>
      <c r="W16" s="112">
        <v>0</v>
      </c>
      <c r="X16" s="99">
        <v>57392</v>
      </c>
      <c r="Y16" s="99">
        <v>155880</v>
      </c>
      <c r="Z16" s="99">
        <v>3571</v>
      </c>
      <c r="AA16" s="99">
        <v>2</v>
      </c>
      <c r="AB16" s="99">
        <v>434303</v>
      </c>
      <c r="AC16" s="99">
        <v>594043</v>
      </c>
      <c r="AD16" s="99">
        <v>189</v>
      </c>
      <c r="AE16" s="99">
        <v>850</v>
      </c>
      <c r="AF16" s="99">
        <v>685504</v>
      </c>
      <c r="AG16" s="99">
        <v>685504</v>
      </c>
      <c r="AH16" s="27">
        <f t="shared" si="0"/>
        <v>4931</v>
      </c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</row>
    <row r="17" spans="1:74" ht="12" hidden="1">
      <c r="A17" s="62" t="s">
        <v>650</v>
      </c>
      <c r="B17" s="33">
        <v>101658</v>
      </c>
      <c r="C17" s="33">
        <v>2061</v>
      </c>
      <c r="D17" s="56">
        <v>0</v>
      </c>
      <c r="E17" s="33">
        <v>7081</v>
      </c>
      <c r="F17" s="33">
        <v>0</v>
      </c>
      <c r="G17" s="56">
        <v>0</v>
      </c>
      <c r="H17" s="56">
        <v>0</v>
      </c>
      <c r="I17" s="33">
        <v>3828</v>
      </c>
      <c r="J17" s="33">
        <v>10917</v>
      </c>
      <c r="K17" s="33">
        <v>134</v>
      </c>
      <c r="L17" s="33">
        <v>3</v>
      </c>
      <c r="M17" s="33">
        <v>32365</v>
      </c>
      <c r="N17" s="33">
        <v>44182</v>
      </c>
      <c r="O17" s="33">
        <v>1073</v>
      </c>
      <c r="P17" s="33">
        <v>14</v>
      </c>
      <c r="Q17" s="33">
        <v>100369</v>
      </c>
      <c r="R17" s="33">
        <v>1875</v>
      </c>
      <c r="S17" s="56">
        <v>0</v>
      </c>
      <c r="T17" s="33">
        <v>7169</v>
      </c>
      <c r="U17" s="33">
        <v>0</v>
      </c>
      <c r="V17" s="56">
        <v>0</v>
      </c>
      <c r="W17" s="56">
        <v>0</v>
      </c>
      <c r="X17" s="33">
        <v>4053</v>
      </c>
      <c r="Y17" s="33">
        <v>10567</v>
      </c>
      <c r="Z17" s="33">
        <v>165</v>
      </c>
      <c r="AA17" s="33">
        <v>0</v>
      </c>
      <c r="AB17" s="33">
        <v>32330</v>
      </c>
      <c r="AC17" s="33">
        <v>44183</v>
      </c>
      <c r="AD17" s="33">
        <v>10</v>
      </c>
      <c r="AE17" s="33">
        <v>17</v>
      </c>
      <c r="AF17" s="33">
        <v>50669</v>
      </c>
      <c r="AG17" s="33">
        <v>50669</v>
      </c>
      <c r="AH17" s="27">
        <f t="shared" si="0"/>
        <v>1289</v>
      </c>
      <c r="AI17" s="34"/>
      <c r="AJ17" s="34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</row>
    <row r="18" spans="1:74" ht="12" hidden="1">
      <c r="A18" s="62" t="s">
        <v>651</v>
      </c>
      <c r="B18" s="33">
        <v>107621</v>
      </c>
      <c r="C18" s="33">
        <v>2159</v>
      </c>
      <c r="D18" s="56">
        <v>0</v>
      </c>
      <c r="E18" s="33">
        <v>7280</v>
      </c>
      <c r="F18" s="33">
        <v>0</v>
      </c>
      <c r="G18" s="56">
        <v>0</v>
      </c>
      <c r="H18" s="56">
        <v>0</v>
      </c>
      <c r="I18" s="33">
        <v>4319</v>
      </c>
      <c r="J18" s="33">
        <v>11846</v>
      </c>
      <c r="K18" s="33">
        <v>229</v>
      </c>
      <c r="L18" s="33">
        <v>0</v>
      </c>
      <c r="M18" s="33">
        <v>37807</v>
      </c>
      <c r="N18" s="33">
        <v>42940</v>
      </c>
      <c r="O18" s="33">
        <v>1006</v>
      </c>
      <c r="P18" s="33">
        <v>35</v>
      </c>
      <c r="Q18" s="33">
        <v>105545</v>
      </c>
      <c r="R18" s="33">
        <v>1122</v>
      </c>
      <c r="S18" s="56">
        <v>0</v>
      </c>
      <c r="T18" s="33">
        <v>7416</v>
      </c>
      <c r="U18" s="33">
        <v>0</v>
      </c>
      <c r="V18" s="56">
        <v>0</v>
      </c>
      <c r="W18" s="56">
        <v>0</v>
      </c>
      <c r="X18" s="33">
        <v>4856</v>
      </c>
      <c r="Y18" s="33">
        <v>11154</v>
      </c>
      <c r="Z18" s="33">
        <v>247</v>
      </c>
      <c r="AA18" s="33">
        <v>0</v>
      </c>
      <c r="AB18" s="33">
        <v>37779</v>
      </c>
      <c r="AC18" s="33">
        <v>42947</v>
      </c>
      <c r="AD18" s="33">
        <v>9</v>
      </c>
      <c r="AE18" s="33">
        <v>15</v>
      </c>
      <c r="AF18" s="33">
        <v>46509</v>
      </c>
      <c r="AG18" s="33">
        <v>46509</v>
      </c>
      <c r="AH18" s="27">
        <f t="shared" si="0"/>
        <v>2076</v>
      </c>
      <c r="AI18" s="34"/>
      <c r="AJ18" s="34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</row>
    <row r="19" spans="1:74" ht="12" hidden="1">
      <c r="A19" s="62" t="s">
        <v>652</v>
      </c>
      <c r="B19" s="33">
        <v>118796</v>
      </c>
      <c r="C19" s="33">
        <v>3096</v>
      </c>
      <c r="D19" s="56">
        <v>0</v>
      </c>
      <c r="E19" s="33">
        <v>8663</v>
      </c>
      <c r="F19" s="33">
        <v>0</v>
      </c>
      <c r="G19" s="56">
        <v>0</v>
      </c>
      <c r="H19" s="56">
        <v>0</v>
      </c>
      <c r="I19" s="33">
        <v>4576</v>
      </c>
      <c r="J19" s="33">
        <v>12087</v>
      </c>
      <c r="K19" s="33">
        <v>171</v>
      </c>
      <c r="L19" s="33">
        <v>1</v>
      </c>
      <c r="M19" s="33">
        <v>37314</v>
      </c>
      <c r="N19" s="33">
        <v>51467</v>
      </c>
      <c r="O19" s="33">
        <v>1403</v>
      </c>
      <c r="P19" s="33">
        <v>18</v>
      </c>
      <c r="Q19" s="33">
        <v>117700</v>
      </c>
      <c r="R19" s="33">
        <v>3279</v>
      </c>
      <c r="S19" s="56">
        <v>0</v>
      </c>
      <c r="T19" s="33">
        <v>7693</v>
      </c>
      <c r="U19" s="33">
        <v>0</v>
      </c>
      <c r="V19" s="56">
        <v>0</v>
      </c>
      <c r="W19" s="56">
        <v>0</v>
      </c>
      <c r="X19" s="33">
        <v>4770</v>
      </c>
      <c r="Y19" s="33">
        <v>12874</v>
      </c>
      <c r="Z19" s="33">
        <v>197</v>
      </c>
      <c r="AA19" s="33">
        <v>0</v>
      </c>
      <c r="AB19" s="33">
        <v>37337</v>
      </c>
      <c r="AC19" s="33">
        <v>51486</v>
      </c>
      <c r="AD19" s="33">
        <v>18</v>
      </c>
      <c r="AE19" s="33">
        <v>46</v>
      </c>
      <c r="AF19" s="33">
        <v>63435</v>
      </c>
      <c r="AG19" s="33">
        <v>63435</v>
      </c>
      <c r="AH19" s="27">
        <f t="shared" si="0"/>
        <v>1096</v>
      </c>
      <c r="AI19" s="34"/>
      <c r="AJ19" s="34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</row>
    <row r="20" spans="1:74" ht="12" hidden="1">
      <c r="A20" s="62" t="s">
        <v>653</v>
      </c>
      <c r="B20" s="33">
        <v>111002</v>
      </c>
      <c r="C20" s="33">
        <v>2016</v>
      </c>
      <c r="D20" s="56">
        <v>0</v>
      </c>
      <c r="E20" s="33">
        <v>8472</v>
      </c>
      <c r="F20" s="33">
        <v>0</v>
      </c>
      <c r="G20" s="56">
        <v>0</v>
      </c>
      <c r="H20" s="56">
        <v>0</v>
      </c>
      <c r="I20" s="33">
        <v>4287</v>
      </c>
      <c r="J20" s="33">
        <v>11884</v>
      </c>
      <c r="K20" s="33">
        <v>143</v>
      </c>
      <c r="L20" s="33">
        <v>0</v>
      </c>
      <c r="M20" s="33">
        <v>35648</v>
      </c>
      <c r="N20" s="33">
        <v>47317</v>
      </c>
      <c r="O20" s="33">
        <v>1218</v>
      </c>
      <c r="P20" s="33">
        <v>17</v>
      </c>
      <c r="Q20" s="33">
        <v>111209</v>
      </c>
      <c r="R20" s="33">
        <v>3004</v>
      </c>
      <c r="S20" s="56">
        <v>0</v>
      </c>
      <c r="T20" s="33">
        <v>7729</v>
      </c>
      <c r="U20" s="33">
        <v>0</v>
      </c>
      <c r="V20" s="56">
        <v>0</v>
      </c>
      <c r="W20" s="56">
        <v>0</v>
      </c>
      <c r="X20" s="33">
        <v>4631</v>
      </c>
      <c r="Y20" s="33">
        <v>12342</v>
      </c>
      <c r="Z20" s="33">
        <v>200</v>
      </c>
      <c r="AA20" s="33">
        <v>0</v>
      </c>
      <c r="AB20" s="33">
        <v>35711</v>
      </c>
      <c r="AC20" s="33">
        <v>47372</v>
      </c>
      <c r="AD20" s="33">
        <v>15</v>
      </c>
      <c r="AE20" s="33">
        <v>205</v>
      </c>
      <c r="AF20" s="33">
        <v>54441</v>
      </c>
      <c r="AG20" s="33">
        <v>54441</v>
      </c>
      <c r="AH20" s="27">
        <f t="shared" si="0"/>
        <v>-207</v>
      </c>
      <c r="AI20" s="34"/>
      <c r="AJ20" s="34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</row>
    <row r="21" spans="1:74" ht="12" hidden="1">
      <c r="A21" s="62" t="s">
        <v>654</v>
      </c>
      <c r="B21" s="33">
        <v>126095</v>
      </c>
      <c r="C21" s="33">
        <v>2004</v>
      </c>
      <c r="D21" s="56">
        <v>0</v>
      </c>
      <c r="E21" s="33">
        <v>10190</v>
      </c>
      <c r="F21" s="33">
        <v>0</v>
      </c>
      <c r="G21" s="56">
        <v>0</v>
      </c>
      <c r="H21" s="56">
        <v>0</v>
      </c>
      <c r="I21" s="33">
        <v>4749</v>
      </c>
      <c r="J21" s="33">
        <v>14164</v>
      </c>
      <c r="K21" s="33">
        <v>163</v>
      </c>
      <c r="L21" s="33">
        <v>1</v>
      </c>
      <c r="M21" s="33">
        <v>38684</v>
      </c>
      <c r="N21" s="33">
        <v>54755</v>
      </c>
      <c r="O21" s="33">
        <v>1377</v>
      </c>
      <c r="P21" s="33">
        <v>8</v>
      </c>
      <c r="Q21" s="33">
        <v>127135</v>
      </c>
      <c r="R21" s="33">
        <v>4241</v>
      </c>
      <c r="S21" s="56">
        <v>0</v>
      </c>
      <c r="T21" s="33">
        <v>9096</v>
      </c>
      <c r="U21" s="33">
        <v>0</v>
      </c>
      <c r="V21" s="56">
        <v>0</v>
      </c>
      <c r="W21" s="56">
        <v>0</v>
      </c>
      <c r="X21" s="33">
        <v>5434</v>
      </c>
      <c r="Y21" s="33">
        <v>14507</v>
      </c>
      <c r="Z21" s="33">
        <v>224</v>
      </c>
      <c r="AA21" s="33">
        <v>0</v>
      </c>
      <c r="AB21" s="33">
        <v>38679</v>
      </c>
      <c r="AC21" s="33">
        <v>54761</v>
      </c>
      <c r="AD21" s="33">
        <v>21</v>
      </c>
      <c r="AE21" s="33">
        <v>172</v>
      </c>
      <c r="AF21" s="33">
        <v>63928</v>
      </c>
      <c r="AG21" s="33">
        <v>63928</v>
      </c>
      <c r="AH21" s="27">
        <f t="shared" si="0"/>
        <v>-1040</v>
      </c>
      <c r="AI21" s="34"/>
      <c r="AJ21" s="34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</row>
    <row r="22" spans="1:74" ht="12" hidden="1">
      <c r="A22" s="62" t="s">
        <v>655</v>
      </c>
      <c r="B22" s="33">
        <v>137778</v>
      </c>
      <c r="C22" s="33">
        <v>2220</v>
      </c>
      <c r="D22" s="56">
        <v>0</v>
      </c>
      <c r="E22" s="33">
        <v>10960</v>
      </c>
      <c r="F22" s="33">
        <v>0</v>
      </c>
      <c r="G22" s="56">
        <v>0</v>
      </c>
      <c r="H22" s="56">
        <v>0</v>
      </c>
      <c r="I22" s="33">
        <v>4824</v>
      </c>
      <c r="J22" s="33">
        <v>14390</v>
      </c>
      <c r="K22" s="33">
        <v>174</v>
      </c>
      <c r="L22" s="33">
        <v>0</v>
      </c>
      <c r="M22" s="33">
        <v>43284</v>
      </c>
      <c r="N22" s="33">
        <v>60553</v>
      </c>
      <c r="O22" s="33">
        <v>1352</v>
      </c>
      <c r="P22" s="33">
        <v>21</v>
      </c>
      <c r="Q22" s="33">
        <v>137804</v>
      </c>
      <c r="R22" s="33">
        <v>3494</v>
      </c>
      <c r="S22" s="56">
        <v>0</v>
      </c>
      <c r="T22" s="33">
        <v>9393</v>
      </c>
      <c r="U22" s="33">
        <v>0</v>
      </c>
      <c r="V22" s="56">
        <v>0</v>
      </c>
      <c r="W22" s="56">
        <v>0</v>
      </c>
      <c r="X22" s="33">
        <v>5430</v>
      </c>
      <c r="Y22" s="33">
        <v>15291</v>
      </c>
      <c r="Z22" s="33">
        <v>221</v>
      </c>
      <c r="AA22" s="33">
        <v>0</v>
      </c>
      <c r="AB22" s="33">
        <v>43279</v>
      </c>
      <c r="AC22" s="33">
        <v>60621</v>
      </c>
      <c r="AD22" s="33">
        <v>14</v>
      </c>
      <c r="AE22" s="33">
        <v>61</v>
      </c>
      <c r="AF22" s="33">
        <v>68269</v>
      </c>
      <c r="AG22" s="33">
        <v>68269</v>
      </c>
      <c r="AH22" s="27">
        <f t="shared" si="0"/>
        <v>-26</v>
      </c>
      <c r="AI22" s="34"/>
      <c r="AJ22" s="34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</row>
    <row r="23" spans="1:74" ht="12" hidden="1">
      <c r="A23" s="62" t="s">
        <v>656</v>
      </c>
      <c r="B23" s="33">
        <v>114222</v>
      </c>
      <c r="C23" s="33">
        <v>2648</v>
      </c>
      <c r="D23" s="56">
        <v>0</v>
      </c>
      <c r="E23" s="33">
        <v>9437</v>
      </c>
      <c r="F23" s="33">
        <v>0</v>
      </c>
      <c r="G23" s="56">
        <v>0</v>
      </c>
      <c r="H23" s="56">
        <v>0</v>
      </c>
      <c r="I23" s="33">
        <v>4436</v>
      </c>
      <c r="J23" s="33">
        <v>12450</v>
      </c>
      <c r="K23" s="33">
        <v>174</v>
      </c>
      <c r="L23" s="33">
        <v>4</v>
      </c>
      <c r="M23" s="33">
        <v>35560</v>
      </c>
      <c r="N23" s="33">
        <v>47877</v>
      </c>
      <c r="O23" s="33">
        <v>1618</v>
      </c>
      <c r="P23" s="33">
        <v>18</v>
      </c>
      <c r="Q23" s="33">
        <v>112980</v>
      </c>
      <c r="R23" s="33">
        <v>3017</v>
      </c>
      <c r="S23" s="56">
        <v>0</v>
      </c>
      <c r="T23" s="33">
        <v>8275</v>
      </c>
      <c r="U23" s="33">
        <v>0</v>
      </c>
      <c r="V23" s="56">
        <v>0</v>
      </c>
      <c r="W23" s="56">
        <v>0</v>
      </c>
      <c r="X23" s="33">
        <v>4700</v>
      </c>
      <c r="Y23" s="33">
        <v>13345</v>
      </c>
      <c r="Z23" s="33">
        <v>211</v>
      </c>
      <c r="AA23" s="33">
        <v>0</v>
      </c>
      <c r="AB23" s="33">
        <v>35508</v>
      </c>
      <c r="AC23" s="33">
        <v>47877</v>
      </c>
      <c r="AD23" s="33">
        <v>12</v>
      </c>
      <c r="AE23" s="33">
        <v>35</v>
      </c>
      <c r="AF23" s="33">
        <v>53721</v>
      </c>
      <c r="AG23" s="33">
        <v>53721</v>
      </c>
      <c r="AH23" s="27">
        <f t="shared" si="0"/>
        <v>1242</v>
      </c>
      <c r="AI23" s="34"/>
      <c r="AJ23" s="34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</row>
    <row r="24" spans="1:74" ht="12" hidden="1">
      <c r="A24" s="62" t="s">
        <v>657</v>
      </c>
      <c r="B24" s="33">
        <v>128499</v>
      </c>
      <c r="C24" s="33">
        <v>2370</v>
      </c>
      <c r="D24" s="56">
        <v>0</v>
      </c>
      <c r="E24" s="33">
        <v>10566</v>
      </c>
      <c r="F24" s="33">
        <v>0</v>
      </c>
      <c r="G24" s="56">
        <v>0</v>
      </c>
      <c r="H24" s="56">
        <v>0</v>
      </c>
      <c r="I24" s="33">
        <v>5106</v>
      </c>
      <c r="J24" s="33">
        <v>13522</v>
      </c>
      <c r="K24" s="33">
        <v>207</v>
      </c>
      <c r="L24" s="33">
        <v>3</v>
      </c>
      <c r="M24" s="33">
        <v>43186</v>
      </c>
      <c r="N24" s="33">
        <v>51727</v>
      </c>
      <c r="O24" s="33">
        <v>1803</v>
      </c>
      <c r="P24" s="33">
        <v>9</v>
      </c>
      <c r="Q24" s="33">
        <v>129683</v>
      </c>
      <c r="R24" s="33">
        <v>5321</v>
      </c>
      <c r="S24" s="56">
        <v>0</v>
      </c>
      <c r="T24" s="33">
        <v>8186</v>
      </c>
      <c r="U24" s="33">
        <v>0</v>
      </c>
      <c r="V24" s="56">
        <v>0</v>
      </c>
      <c r="W24" s="56">
        <v>0</v>
      </c>
      <c r="X24" s="33">
        <v>5707</v>
      </c>
      <c r="Y24" s="33">
        <v>15099</v>
      </c>
      <c r="Z24" s="33">
        <v>370</v>
      </c>
      <c r="AA24" s="33">
        <v>0</v>
      </c>
      <c r="AB24" s="33">
        <v>43124</v>
      </c>
      <c r="AC24" s="33">
        <v>51722</v>
      </c>
      <c r="AD24" s="33">
        <v>11</v>
      </c>
      <c r="AE24" s="33">
        <v>143</v>
      </c>
      <c r="AF24" s="33">
        <v>55697</v>
      </c>
      <c r="AG24" s="33">
        <v>55697</v>
      </c>
      <c r="AH24" s="27">
        <f t="shared" si="0"/>
        <v>-1184</v>
      </c>
      <c r="AI24" s="34"/>
      <c r="AJ24" s="34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</row>
    <row r="25" spans="1:74" ht="12" hidden="1">
      <c r="A25" s="62" t="s">
        <v>658</v>
      </c>
      <c r="B25" s="33">
        <v>117010</v>
      </c>
      <c r="C25" s="33">
        <v>1938</v>
      </c>
      <c r="D25" s="56">
        <v>0</v>
      </c>
      <c r="E25" s="33">
        <v>9486</v>
      </c>
      <c r="F25" s="33">
        <v>0</v>
      </c>
      <c r="G25" s="56">
        <v>0</v>
      </c>
      <c r="H25" s="56">
        <v>0</v>
      </c>
      <c r="I25" s="33">
        <v>4524</v>
      </c>
      <c r="J25" s="33">
        <v>11823</v>
      </c>
      <c r="K25" s="33">
        <v>138</v>
      </c>
      <c r="L25" s="33">
        <v>3</v>
      </c>
      <c r="M25" s="33">
        <v>35340</v>
      </c>
      <c r="N25" s="33">
        <v>51876</v>
      </c>
      <c r="O25" s="33">
        <v>1772</v>
      </c>
      <c r="P25" s="33">
        <v>110</v>
      </c>
      <c r="Q25" s="33">
        <v>118304</v>
      </c>
      <c r="R25" s="33">
        <v>4998</v>
      </c>
      <c r="S25" s="56">
        <v>0</v>
      </c>
      <c r="T25" s="33">
        <v>7427</v>
      </c>
      <c r="U25" s="33">
        <v>0</v>
      </c>
      <c r="V25" s="56">
        <v>0</v>
      </c>
      <c r="W25" s="56">
        <v>0</v>
      </c>
      <c r="X25" s="33">
        <v>4663</v>
      </c>
      <c r="Y25" s="33">
        <v>13674</v>
      </c>
      <c r="Z25" s="33">
        <v>226</v>
      </c>
      <c r="AA25" s="33">
        <v>0</v>
      </c>
      <c r="AB25" s="33">
        <v>35349</v>
      </c>
      <c r="AC25" s="33">
        <v>51841</v>
      </c>
      <c r="AD25" s="33">
        <v>19</v>
      </c>
      <c r="AE25" s="33">
        <v>107</v>
      </c>
      <c r="AF25" s="33">
        <v>63436</v>
      </c>
      <c r="AG25" s="33">
        <v>63436</v>
      </c>
      <c r="AH25" s="27">
        <f t="shared" si="0"/>
        <v>-1294</v>
      </c>
      <c r="AI25" s="34"/>
      <c r="AJ25" s="34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</row>
    <row r="26" spans="1:74" ht="12" hidden="1">
      <c r="A26" s="62" t="s">
        <v>659</v>
      </c>
      <c r="B26" s="33">
        <v>102726</v>
      </c>
      <c r="C26" s="33">
        <v>1737</v>
      </c>
      <c r="D26" s="56">
        <v>0</v>
      </c>
      <c r="E26" s="33">
        <v>8232</v>
      </c>
      <c r="F26" s="33">
        <v>0</v>
      </c>
      <c r="G26" s="56">
        <v>0</v>
      </c>
      <c r="H26" s="56">
        <v>0</v>
      </c>
      <c r="I26" s="33">
        <v>4160</v>
      </c>
      <c r="J26" s="33">
        <v>10782</v>
      </c>
      <c r="K26" s="33">
        <v>143</v>
      </c>
      <c r="L26" s="33">
        <v>2</v>
      </c>
      <c r="M26" s="33">
        <v>31211</v>
      </c>
      <c r="N26" s="33">
        <v>44824</v>
      </c>
      <c r="O26" s="33">
        <v>1615</v>
      </c>
      <c r="P26" s="33">
        <v>20</v>
      </c>
      <c r="Q26" s="33">
        <v>102535</v>
      </c>
      <c r="R26" s="33">
        <v>3145</v>
      </c>
      <c r="S26" s="56">
        <v>0</v>
      </c>
      <c r="T26" s="33">
        <v>6562</v>
      </c>
      <c r="U26" s="33">
        <v>0</v>
      </c>
      <c r="V26" s="56">
        <v>0</v>
      </c>
      <c r="W26" s="56">
        <v>0</v>
      </c>
      <c r="X26" s="33">
        <v>4302</v>
      </c>
      <c r="Y26" s="33">
        <v>12050</v>
      </c>
      <c r="Z26" s="33">
        <v>395</v>
      </c>
      <c r="AA26" s="33">
        <v>2</v>
      </c>
      <c r="AB26" s="33">
        <v>31200</v>
      </c>
      <c r="AC26" s="33">
        <v>44836</v>
      </c>
      <c r="AD26" s="33">
        <v>24</v>
      </c>
      <c r="AE26" s="33">
        <v>19</v>
      </c>
      <c r="AF26" s="33">
        <v>53882</v>
      </c>
      <c r="AG26" s="33">
        <v>53882</v>
      </c>
      <c r="AH26" s="27">
        <f t="shared" si="0"/>
        <v>191</v>
      </c>
      <c r="AI26" s="34"/>
      <c r="AJ26" s="34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</row>
    <row r="27" spans="1:74" ht="12" hidden="1">
      <c r="A27" s="62" t="s">
        <v>660</v>
      </c>
      <c r="B27" s="33">
        <v>102936</v>
      </c>
      <c r="C27" s="33">
        <v>2024</v>
      </c>
      <c r="D27" s="56">
        <v>0</v>
      </c>
      <c r="E27" s="33">
        <v>7647</v>
      </c>
      <c r="F27" s="33">
        <v>0</v>
      </c>
      <c r="G27" s="56">
        <v>0</v>
      </c>
      <c r="H27" s="56">
        <v>0</v>
      </c>
      <c r="I27" s="33">
        <v>4104</v>
      </c>
      <c r="J27" s="33">
        <v>10529</v>
      </c>
      <c r="K27" s="33">
        <v>124</v>
      </c>
      <c r="L27" s="33">
        <v>0</v>
      </c>
      <c r="M27" s="33">
        <v>30895</v>
      </c>
      <c r="N27" s="33">
        <v>46259</v>
      </c>
      <c r="O27" s="33">
        <v>1339</v>
      </c>
      <c r="P27" s="33">
        <v>15</v>
      </c>
      <c r="Q27" s="33">
        <v>102363</v>
      </c>
      <c r="R27" s="33">
        <v>2832</v>
      </c>
      <c r="S27" s="56">
        <v>0</v>
      </c>
      <c r="T27" s="33">
        <v>6127</v>
      </c>
      <c r="U27" s="33">
        <v>0</v>
      </c>
      <c r="V27" s="56">
        <v>0</v>
      </c>
      <c r="W27" s="56">
        <v>0</v>
      </c>
      <c r="X27" s="33">
        <v>4351</v>
      </c>
      <c r="Y27" s="33">
        <v>11439</v>
      </c>
      <c r="Z27" s="33">
        <v>478</v>
      </c>
      <c r="AA27" s="33">
        <v>0</v>
      </c>
      <c r="AB27" s="33">
        <v>30864</v>
      </c>
      <c r="AC27" s="33">
        <v>46245</v>
      </c>
      <c r="AD27" s="33">
        <v>13</v>
      </c>
      <c r="AE27" s="33">
        <v>14</v>
      </c>
      <c r="AF27" s="33">
        <v>53134</v>
      </c>
      <c r="AG27" s="33">
        <v>53134</v>
      </c>
      <c r="AH27" s="27">
        <f t="shared" si="0"/>
        <v>573</v>
      </c>
      <c r="AI27" s="34"/>
      <c r="AJ27" s="34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</row>
    <row r="28" spans="1:74" ht="12" hidden="1">
      <c r="A28" s="62" t="s">
        <v>661</v>
      </c>
      <c r="B28" s="33">
        <v>113500</v>
      </c>
      <c r="C28" s="33">
        <v>3088</v>
      </c>
      <c r="D28" s="56">
        <v>0</v>
      </c>
      <c r="E28" s="33">
        <v>9456</v>
      </c>
      <c r="F28" s="33">
        <v>0</v>
      </c>
      <c r="G28" s="56">
        <v>0</v>
      </c>
      <c r="H28" s="56">
        <v>0</v>
      </c>
      <c r="I28" s="33">
        <v>4557</v>
      </c>
      <c r="J28" s="33">
        <v>11583</v>
      </c>
      <c r="K28" s="33">
        <v>110</v>
      </c>
      <c r="L28" s="33">
        <v>0</v>
      </c>
      <c r="M28" s="33">
        <v>33155</v>
      </c>
      <c r="N28" s="33">
        <v>50179</v>
      </c>
      <c r="O28" s="33">
        <v>1365</v>
      </c>
      <c r="P28" s="33">
        <v>7</v>
      </c>
      <c r="Q28" s="33">
        <v>111285</v>
      </c>
      <c r="R28" s="33">
        <v>2346</v>
      </c>
      <c r="S28" s="56">
        <v>0</v>
      </c>
      <c r="T28" s="33">
        <v>6935</v>
      </c>
      <c r="U28" s="33">
        <v>0</v>
      </c>
      <c r="V28" s="56">
        <v>0</v>
      </c>
      <c r="W28" s="56">
        <v>0</v>
      </c>
      <c r="X28" s="33">
        <v>4495</v>
      </c>
      <c r="Y28" s="33">
        <v>13538</v>
      </c>
      <c r="Z28" s="33">
        <v>637</v>
      </c>
      <c r="AA28" s="33">
        <v>0</v>
      </c>
      <c r="AB28" s="33">
        <v>33143</v>
      </c>
      <c r="AC28" s="33">
        <v>50152</v>
      </c>
      <c r="AD28" s="33">
        <v>23</v>
      </c>
      <c r="AE28" s="33">
        <v>16</v>
      </c>
      <c r="AF28" s="33">
        <v>58383</v>
      </c>
      <c r="AG28" s="33">
        <v>58383</v>
      </c>
      <c r="AH28" s="27">
        <f t="shared" si="0"/>
        <v>2215</v>
      </c>
      <c r="AI28" s="34"/>
      <c r="AJ28" s="34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</row>
    <row r="29" spans="1:74" s="1" customFormat="1" ht="12">
      <c r="A29" s="2" t="s">
        <v>662</v>
      </c>
      <c r="B29" s="35">
        <v>1373363</v>
      </c>
      <c r="C29" s="35">
        <v>25522</v>
      </c>
      <c r="D29" s="112">
        <v>0</v>
      </c>
      <c r="E29" s="35">
        <v>104483</v>
      </c>
      <c r="F29" s="35">
        <v>0</v>
      </c>
      <c r="G29" s="112">
        <v>0</v>
      </c>
      <c r="H29" s="112">
        <v>0</v>
      </c>
      <c r="I29" s="35">
        <v>56645</v>
      </c>
      <c r="J29" s="35">
        <v>136137</v>
      </c>
      <c r="K29" s="35">
        <v>2073</v>
      </c>
      <c r="L29" s="35">
        <v>21</v>
      </c>
      <c r="M29" s="35">
        <v>419879</v>
      </c>
      <c r="N29" s="35">
        <v>583120</v>
      </c>
      <c r="O29" s="35">
        <v>14957</v>
      </c>
      <c r="P29" s="35">
        <v>30526</v>
      </c>
      <c r="Q29" s="35">
        <v>1377174</v>
      </c>
      <c r="R29" s="35">
        <v>44086</v>
      </c>
      <c r="S29" s="112">
        <v>0</v>
      </c>
      <c r="T29" s="35">
        <v>82300</v>
      </c>
      <c r="U29" s="35">
        <v>0</v>
      </c>
      <c r="V29" s="112">
        <v>0</v>
      </c>
      <c r="W29" s="112">
        <v>0</v>
      </c>
      <c r="X29" s="35">
        <v>53490</v>
      </c>
      <c r="Y29" s="35">
        <v>156677</v>
      </c>
      <c r="Z29" s="35">
        <v>6808</v>
      </c>
      <c r="AA29" s="35">
        <v>0</v>
      </c>
      <c r="AB29" s="35">
        <v>419772</v>
      </c>
      <c r="AC29" s="35">
        <v>583074</v>
      </c>
      <c r="AD29" s="35">
        <v>335</v>
      </c>
      <c r="AE29" s="35">
        <v>30632</v>
      </c>
      <c r="AF29" s="35">
        <v>645284</v>
      </c>
      <c r="AG29" s="35">
        <v>645284</v>
      </c>
      <c r="AH29" s="36">
        <f aca="true" t="shared" si="1" ref="AH29:AH60">B29-Q29</f>
        <v>-3811</v>
      </c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</row>
    <row r="30" spans="1:74" ht="12" hidden="1">
      <c r="A30" s="62" t="s">
        <v>650</v>
      </c>
      <c r="B30" s="33">
        <v>95958</v>
      </c>
      <c r="C30" s="33">
        <v>2325</v>
      </c>
      <c r="D30" s="56">
        <v>0</v>
      </c>
      <c r="E30" s="33">
        <v>6902</v>
      </c>
      <c r="F30" s="33">
        <v>0</v>
      </c>
      <c r="G30" s="56">
        <v>0</v>
      </c>
      <c r="H30" s="56">
        <v>0</v>
      </c>
      <c r="I30" s="33">
        <v>3931</v>
      </c>
      <c r="J30" s="33">
        <v>10445</v>
      </c>
      <c r="K30" s="33">
        <v>85</v>
      </c>
      <c r="L30" s="33">
        <v>0</v>
      </c>
      <c r="M30" s="33">
        <v>30011</v>
      </c>
      <c r="N30" s="33">
        <v>41233</v>
      </c>
      <c r="O30" s="33">
        <v>1019</v>
      </c>
      <c r="P30" s="33">
        <v>7</v>
      </c>
      <c r="Q30" s="33">
        <v>95357</v>
      </c>
      <c r="R30" s="33">
        <v>2758</v>
      </c>
      <c r="S30" s="56">
        <v>0</v>
      </c>
      <c r="T30" s="33">
        <v>6013</v>
      </c>
      <c r="U30" s="33">
        <v>0</v>
      </c>
      <c r="V30" s="56">
        <v>0</v>
      </c>
      <c r="W30" s="56">
        <v>0</v>
      </c>
      <c r="X30" s="33">
        <v>4241</v>
      </c>
      <c r="Y30" s="33">
        <v>10362</v>
      </c>
      <c r="Z30" s="33">
        <v>730</v>
      </c>
      <c r="AA30" s="33">
        <v>0</v>
      </c>
      <c r="AB30" s="33">
        <v>29997</v>
      </c>
      <c r="AC30" s="33">
        <v>41214</v>
      </c>
      <c r="AD30" s="33">
        <v>20</v>
      </c>
      <c r="AE30" s="33">
        <v>22</v>
      </c>
      <c r="AF30" s="33">
        <v>44553</v>
      </c>
      <c r="AG30" s="33">
        <v>44553</v>
      </c>
      <c r="AH30" s="36">
        <f t="shared" si="1"/>
        <v>601</v>
      </c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</row>
    <row r="31" spans="1:74" ht="12" hidden="1">
      <c r="A31" s="62" t="s">
        <v>651</v>
      </c>
      <c r="B31" s="33">
        <v>121645</v>
      </c>
      <c r="C31" s="33">
        <v>1799</v>
      </c>
      <c r="D31" s="56">
        <v>0</v>
      </c>
      <c r="E31" s="33">
        <v>8715</v>
      </c>
      <c r="F31" s="33">
        <v>0</v>
      </c>
      <c r="G31" s="56">
        <v>0</v>
      </c>
      <c r="H31" s="56">
        <v>0</v>
      </c>
      <c r="I31" s="33">
        <v>4964</v>
      </c>
      <c r="J31" s="33">
        <v>12942</v>
      </c>
      <c r="K31" s="33">
        <v>145</v>
      </c>
      <c r="L31" s="33">
        <v>0</v>
      </c>
      <c r="M31" s="33">
        <v>41171</v>
      </c>
      <c r="N31" s="33">
        <v>50798</v>
      </c>
      <c r="O31" s="33">
        <v>1105</v>
      </c>
      <c r="P31" s="33">
        <v>6</v>
      </c>
      <c r="Q31" s="33">
        <v>123330</v>
      </c>
      <c r="R31" s="33">
        <v>4546</v>
      </c>
      <c r="S31" s="56">
        <v>0</v>
      </c>
      <c r="T31" s="33">
        <v>7468</v>
      </c>
      <c r="U31" s="33">
        <v>0</v>
      </c>
      <c r="V31" s="56">
        <v>0</v>
      </c>
      <c r="W31" s="56">
        <v>0</v>
      </c>
      <c r="X31" s="33">
        <v>5483</v>
      </c>
      <c r="Y31" s="33">
        <v>13263</v>
      </c>
      <c r="Z31" s="33">
        <v>583</v>
      </c>
      <c r="AA31" s="33">
        <v>0</v>
      </c>
      <c r="AB31" s="33">
        <v>41147</v>
      </c>
      <c r="AC31" s="33">
        <v>50809</v>
      </c>
      <c r="AD31" s="33">
        <v>19</v>
      </c>
      <c r="AE31" s="33">
        <v>12</v>
      </c>
      <c r="AF31" s="33">
        <v>54201</v>
      </c>
      <c r="AG31" s="33">
        <v>54201</v>
      </c>
      <c r="AH31" s="36">
        <f t="shared" si="1"/>
        <v>-1685</v>
      </c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</row>
    <row r="32" spans="1:74" ht="12" hidden="1">
      <c r="A32" s="62" t="s">
        <v>652</v>
      </c>
      <c r="B32" s="33">
        <v>117490</v>
      </c>
      <c r="C32" s="33">
        <v>1974</v>
      </c>
      <c r="D32" s="56">
        <v>0</v>
      </c>
      <c r="E32" s="33">
        <v>9568</v>
      </c>
      <c r="F32" s="33">
        <v>0</v>
      </c>
      <c r="G32" s="56">
        <v>0</v>
      </c>
      <c r="H32" s="56">
        <v>0</v>
      </c>
      <c r="I32" s="33">
        <v>4588</v>
      </c>
      <c r="J32" s="33">
        <v>12216</v>
      </c>
      <c r="K32" s="33">
        <v>155</v>
      </c>
      <c r="L32" s="33">
        <v>3</v>
      </c>
      <c r="M32" s="33">
        <v>35746</v>
      </c>
      <c r="N32" s="33">
        <v>51847</v>
      </c>
      <c r="O32" s="33">
        <v>1379</v>
      </c>
      <c r="P32" s="33">
        <v>14</v>
      </c>
      <c r="Q32" s="33">
        <v>118567</v>
      </c>
      <c r="R32" s="33">
        <v>4449</v>
      </c>
      <c r="S32" s="56">
        <v>0</v>
      </c>
      <c r="T32" s="33">
        <v>7671</v>
      </c>
      <c r="U32" s="33">
        <v>0</v>
      </c>
      <c r="V32" s="56">
        <v>0</v>
      </c>
      <c r="W32" s="56">
        <v>0</v>
      </c>
      <c r="X32" s="33">
        <v>4538</v>
      </c>
      <c r="Y32" s="33">
        <v>13791</v>
      </c>
      <c r="Z32" s="33">
        <v>490</v>
      </c>
      <c r="AA32" s="33">
        <v>0</v>
      </c>
      <c r="AB32" s="33">
        <v>35730</v>
      </c>
      <c r="AC32" s="33">
        <v>51840</v>
      </c>
      <c r="AD32" s="33">
        <v>36</v>
      </c>
      <c r="AE32" s="33">
        <v>22</v>
      </c>
      <c r="AF32" s="33">
        <v>58935</v>
      </c>
      <c r="AG32" s="33">
        <v>58935</v>
      </c>
      <c r="AH32" s="36">
        <f t="shared" si="1"/>
        <v>-1077</v>
      </c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</row>
    <row r="33" spans="1:74" ht="12" hidden="1">
      <c r="A33" s="62" t="s">
        <v>653</v>
      </c>
      <c r="B33" s="33">
        <v>107842</v>
      </c>
      <c r="C33" s="33">
        <v>2150</v>
      </c>
      <c r="D33" s="56">
        <v>0</v>
      </c>
      <c r="E33" s="33">
        <v>8609</v>
      </c>
      <c r="F33" s="33">
        <v>0</v>
      </c>
      <c r="G33" s="56">
        <v>0</v>
      </c>
      <c r="H33" s="56">
        <v>0</v>
      </c>
      <c r="I33" s="33">
        <v>4445</v>
      </c>
      <c r="J33" s="33">
        <v>11184</v>
      </c>
      <c r="K33" s="33">
        <v>128</v>
      </c>
      <c r="L33" s="33">
        <v>2</v>
      </c>
      <c r="M33" s="33">
        <v>33723</v>
      </c>
      <c r="N33" s="33">
        <v>46392</v>
      </c>
      <c r="O33" s="33">
        <v>1202</v>
      </c>
      <c r="P33" s="33">
        <v>7</v>
      </c>
      <c r="Q33" s="33">
        <v>108300</v>
      </c>
      <c r="R33" s="33">
        <v>3726</v>
      </c>
      <c r="S33" s="56">
        <v>0</v>
      </c>
      <c r="T33" s="33">
        <v>6761</v>
      </c>
      <c r="U33" s="33">
        <v>0</v>
      </c>
      <c r="V33" s="56">
        <v>0</v>
      </c>
      <c r="W33" s="56">
        <v>0</v>
      </c>
      <c r="X33" s="33">
        <v>4259</v>
      </c>
      <c r="Y33" s="33">
        <v>12656</v>
      </c>
      <c r="Z33" s="33">
        <v>688</v>
      </c>
      <c r="AA33" s="33">
        <v>0</v>
      </c>
      <c r="AB33" s="33">
        <v>33747</v>
      </c>
      <c r="AC33" s="33">
        <v>46420</v>
      </c>
      <c r="AD33" s="33">
        <v>23</v>
      </c>
      <c r="AE33" s="33">
        <v>20</v>
      </c>
      <c r="AF33" s="33">
        <v>50829</v>
      </c>
      <c r="AG33" s="33">
        <v>50829</v>
      </c>
      <c r="AH33" s="36">
        <f t="shared" si="1"/>
        <v>-458</v>
      </c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</row>
    <row r="34" spans="1:74" ht="12" hidden="1">
      <c r="A34" s="62" t="s">
        <v>654</v>
      </c>
      <c r="B34" s="33">
        <v>123489</v>
      </c>
      <c r="C34" s="33">
        <v>2164</v>
      </c>
      <c r="D34" s="56">
        <v>0</v>
      </c>
      <c r="E34" s="33">
        <v>10083</v>
      </c>
      <c r="F34" s="33">
        <v>0</v>
      </c>
      <c r="G34" s="56">
        <v>0</v>
      </c>
      <c r="H34" s="56">
        <v>0</v>
      </c>
      <c r="I34" s="33">
        <v>5075</v>
      </c>
      <c r="J34" s="33">
        <v>12616</v>
      </c>
      <c r="K34" s="33">
        <v>164</v>
      </c>
      <c r="L34" s="33">
        <v>2</v>
      </c>
      <c r="M34" s="33">
        <v>38718</v>
      </c>
      <c r="N34" s="33">
        <v>53398</v>
      </c>
      <c r="O34" s="33">
        <v>1261</v>
      </c>
      <c r="P34" s="33">
        <v>8</v>
      </c>
      <c r="Q34" s="33">
        <v>123654</v>
      </c>
      <c r="R34" s="33">
        <v>3547</v>
      </c>
      <c r="S34" s="56">
        <v>0</v>
      </c>
      <c r="T34" s="33">
        <v>7559</v>
      </c>
      <c r="U34" s="33">
        <v>0</v>
      </c>
      <c r="V34" s="56">
        <v>0</v>
      </c>
      <c r="W34" s="56">
        <v>0</v>
      </c>
      <c r="X34" s="33">
        <v>4759</v>
      </c>
      <c r="Y34" s="33">
        <v>14737</v>
      </c>
      <c r="Z34" s="33">
        <v>877</v>
      </c>
      <c r="AA34" s="33">
        <v>0</v>
      </c>
      <c r="AB34" s="33">
        <v>38707</v>
      </c>
      <c r="AC34" s="33">
        <v>53414</v>
      </c>
      <c r="AD34" s="33">
        <v>36</v>
      </c>
      <c r="AE34" s="33">
        <v>18</v>
      </c>
      <c r="AF34" s="33">
        <v>57833</v>
      </c>
      <c r="AG34" s="33">
        <v>57833</v>
      </c>
      <c r="AH34" s="36">
        <f t="shared" si="1"/>
        <v>-165</v>
      </c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</row>
    <row r="35" spans="1:74" ht="12" hidden="1">
      <c r="A35" s="62" t="s">
        <v>655</v>
      </c>
      <c r="B35" s="33">
        <v>128328</v>
      </c>
      <c r="C35" s="33">
        <v>2244</v>
      </c>
      <c r="D35" s="56">
        <v>0</v>
      </c>
      <c r="E35" s="33">
        <v>10050</v>
      </c>
      <c r="F35" s="33">
        <v>0</v>
      </c>
      <c r="G35" s="56">
        <v>0</v>
      </c>
      <c r="H35" s="56">
        <v>0</v>
      </c>
      <c r="I35" s="33">
        <v>5300</v>
      </c>
      <c r="J35" s="33">
        <v>12858</v>
      </c>
      <c r="K35" s="33">
        <v>170</v>
      </c>
      <c r="L35" s="33">
        <v>1</v>
      </c>
      <c r="M35" s="33">
        <v>40325</v>
      </c>
      <c r="N35" s="33">
        <v>56162</v>
      </c>
      <c r="O35" s="33">
        <v>1210</v>
      </c>
      <c r="P35" s="33">
        <v>8</v>
      </c>
      <c r="Q35" s="33">
        <v>127771</v>
      </c>
      <c r="R35" s="33">
        <v>2915</v>
      </c>
      <c r="S35" s="56">
        <v>0</v>
      </c>
      <c r="T35" s="33">
        <v>8155</v>
      </c>
      <c r="U35" s="33">
        <v>0</v>
      </c>
      <c r="V35" s="56">
        <v>0</v>
      </c>
      <c r="W35" s="56">
        <v>0</v>
      </c>
      <c r="X35" s="33">
        <v>4704</v>
      </c>
      <c r="Y35" s="33">
        <v>14988</v>
      </c>
      <c r="Z35" s="33">
        <v>524</v>
      </c>
      <c r="AA35" s="33">
        <v>0</v>
      </c>
      <c r="AB35" s="33">
        <v>40316</v>
      </c>
      <c r="AC35" s="33">
        <v>56118</v>
      </c>
      <c r="AD35" s="33">
        <v>34</v>
      </c>
      <c r="AE35" s="33">
        <v>17</v>
      </c>
      <c r="AF35" s="33">
        <v>60830</v>
      </c>
      <c r="AG35" s="33">
        <v>60830</v>
      </c>
      <c r="AH35" s="36">
        <f t="shared" si="1"/>
        <v>557</v>
      </c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</row>
    <row r="36" spans="1:74" ht="12" hidden="1">
      <c r="A36" s="62" t="s">
        <v>656</v>
      </c>
      <c r="B36" s="33">
        <v>117860</v>
      </c>
      <c r="C36" s="33">
        <v>2637</v>
      </c>
      <c r="D36" s="56">
        <v>0</v>
      </c>
      <c r="E36" s="33">
        <v>9745</v>
      </c>
      <c r="F36" s="33">
        <v>0</v>
      </c>
      <c r="G36" s="56">
        <v>0</v>
      </c>
      <c r="H36" s="56">
        <v>0</v>
      </c>
      <c r="I36" s="33">
        <v>5090</v>
      </c>
      <c r="J36" s="33">
        <v>12172</v>
      </c>
      <c r="K36" s="33">
        <v>197</v>
      </c>
      <c r="L36" s="33">
        <v>7</v>
      </c>
      <c r="M36" s="33">
        <v>37121</v>
      </c>
      <c r="N36" s="33">
        <v>49433</v>
      </c>
      <c r="O36" s="33">
        <v>1388</v>
      </c>
      <c r="P36" s="33">
        <v>70</v>
      </c>
      <c r="Q36" s="33">
        <v>117487</v>
      </c>
      <c r="R36" s="33">
        <v>3675</v>
      </c>
      <c r="S36" s="56">
        <v>0</v>
      </c>
      <c r="T36" s="33">
        <v>7374</v>
      </c>
      <c r="U36" s="33">
        <v>0</v>
      </c>
      <c r="V36" s="56">
        <v>0</v>
      </c>
      <c r="W36" s="56">
        <v>0</v>
      </c>
      <c r="X36" s="33">
        <v>4665</v>
      </c>
      <c r="Y36" s="33">
        <v>14337</v>
      </c>
      <c r="Z36" s="33">
        <v>814</v>
      </c>
      <c r="AA36" s="33">
        <v>0</v>
      </c>
      <c r="AB36" s="33">
        <v>37106</v>
      </c>
      <c r="AC36" s="33">
        <v>49422</v>
      </c>
      <c r="AD36" s="33">
        <v>20</v>
      </c>
      <c r="AE36" s="33">
        <v>74</v>
      </c>
      <c r="AF36" s="33">
        <v>49942</v>
      </c>
      <c r="AG36" s="33">
        <v>49942</v>
      </c>
      <c r="AH36" s="36">
        <f t="shared" si="1"/>
        <v>373</v>
      </c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</row>
    <row r="37" spans="1:74" ht="12" hidden="1">
      <c r="A37" s="62" t="s">
        <v>657</v>
      </c>
      <c r="B37" s="33">
        <v>173225</v>
      </c>
      <c r="C37" s="33">
        <v>2467</v>
      </c>
      <c r="D37" s="56">
        <v>0</v>
      </c>
      <c r="E37" s="33">
        <v>12084</v>
      </c>
      <c r="F37" s="33">
        <v>0</v>
      </c>
      <c r="G37" s="56">
        <v>0</v>
      </c>
      <c r="H37" s="56">
        <v>0</v>
      </c>
      <c r="I37" s="33">
        <v>6252</v>
      </c>
      <c r="J37" s="33">
        <v>13850</v>
      </c>
      <c r="K37" s="33">
        <v>243</v>
      </c>
      <c r="L37" s="33">
        <v>2</v>
      </c>
      <c r="M37" s="33">
        <v>45961</v>
      </c>
      <c r="N37" s="33">
        <v>60487</v>
      </c>
      <c r="O37" s="33">
        <v>1522</v>
      </c>
      <c r="P37" s="33">
        <v>30357</v>
      </c>
      <c r="Q37" s="33">
        <v>173972</v>
      </c>
      <c r="R37" s="33">
        <v>4700</v>
      </c>
      <c r="S37" s="56">
        <v>0</v>
      </c>
      <c r="T37" s="33">
        <v>8668</v>
      </c>
      <c r="U37" s="33">
        <v>0</v>
      </c>
      <c r="V37" s="56">
        <v>0</v>
      </c>
      <c r="W37" s="56">
        <v>0</v>
      </c>
      <c r="X37" s="33">
        <v>5332</v>
      </c>
      <c r="Y37" s="33">
        <v>17817</v>
      </c>
      <c r="Z37" s="33">
        <v>622</v>
      </c>
      <c r="AA37" s="33">
        <v>0</v>
      </c>
      <c r="AB37" s="33">
        <v>45959</v>
      </c>
      <c r="AC37" s="33">
        <v>60469</v>
      </c>
      <c r="AD37" s="33">
        <v>29</v>
      </c>
      <c r="AE37" s="33">
        <v>30376</v>
      </c>
      <c r="AF37" s="33">
        <v>61402</v>
      </c>
      <c r="AG37" s="33">
        <v>61402</v>
      </c>
      <c r="AH37" s="36">
        <f t="shared" si="1"/>
        <v>-747</v>
      </c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</row>
    <row r="38" spans="1:74" ht="12" hidden="1">
      <c r="A38" s="62" t="s">
        <v>658</v>
      </c>
      <c r="B38" s="33">
        <v>87032</v>
      </c>
      <c r="C38" s="33">
        <v>1343</v>
      </c>
      <c r="D38" s="56">
        <v>0</v>
      </c>
      <c r="E38" s="33">
        <v>6212</v>
      </c>
      <c r="F38" s="33">
        <v>0</v>
      </c>
      <c r="G38" s="56">
        <v>0</v>
      </c>
      <c r="H38" s="56">
        <v>0</v>
      </c>
      <c r="I38" s="33">
        <v>4205</v>
      </c>
      <c r="J38" s="33">
        <v>7682</v>
      </c>
      <c r="K38" s="33">
        <v>136</v>
      </c>
      <c r="L38" s="33">
        <v>1</v>
      </c>
      <c r="M38" s="33">
        <v>25820</v>
      </c>
      <c r="N38" s="33">
        <v>40597</v>
      </c>
      <c r="O38" s="33">
        <v>1032</v>
      </c>
      <c r="P38" s="33">
        <v>4</v>
      </c>
      <c r="Q38" s="33">
        <v>89518</v>
      </c>
      <c r="R38" s="33">
        <v>4846</v>
      </c>
      <c r="S38" s="56">
        <v>0</v>
      </c>
      <c r="T38" s="33">
        <v>4461</v>
      </c>
      <c r="U38" s="33">
        <v>0</v>
      </c>
      <c r="V38" s="56">
        <v>0</v>
      </c>
      <c r="W38" s="56">
        <v>0</v>
      </c>
      <c r="X38" s="33">
        <v>2927</v>
      </c>
      <c r="Y38" s="33">
        <v>10197</v>
      </c>
      <c r="Z38" s="33">
        <v>640</v>
      </c>
      <c r="AA38" s="33">
        <v>0</v>
      </c>
      <c r="AB38" s="33">
        <v>25808</v>
      </c>
      <c r="AC38" s="33">
        <v>40607</v>
      </c>
      <c r="AD38" s="33">
        <v>18</v>
      </c>
      <c r="AE38" s="33">
        <v>14</v>
      </c>
      <c r="AF38" s="33">
        <v>44058</v>
      </c>
      <c r="AG38" s="33">
        <v>44058</v>
      </c>
      <c r="AH38" s="36">
        <f t="shared" si="1"/>
        <v>-2486</v>
      </c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</row>
    <row r="39" spans="1:74" ht="12" hidden="1">
      <c r="A39" s="62" t="s">
        <v>659</v>
      </c>
      <c r="B39" s="33">
        <v>88072</v>
      </c>
      <c r="C39" s="33">
        <v>1768</v>
      </c>
      <c r="D39" s="56">
        <v>0</v>
      </c>
      <c r="E39" s="33">
        <v>6622</v>
      </c>
      <c r="F39" s="33">
        <v>0</v>
      </c>
      <c r="G39" s="56">
        <v>0</v>
      </c>
      <c r="H39" s="56">
        <v>0</v>
      </c>
      <c r="I39" s="33">
        <v>3593</v>
      </c>
      <c r="J39" s="33">
        <v>8616</v>
      </c>
      <c r="K39" s="33">
        <v>187</v>
      </c>
      <c r="L39" s="33">
        <v>0</v>
      </c>
      <c r="M39" s="33">
        <v>26512</v>
      </c>
      <c r="N39" s="33">
        <v>39457</v>
      </c>
      <c r="O39" s="33">
        <v>1306</v>
      </c>
      <c r="P39" s="33">
        <v>11</v>
      </c>
      <c r="Q39" s="33">
        <v>88278</v>
      </c>
      <c r="R39" s="33">
        <v>3233</v>
      </c>
      <c r="S39" s="56">
        <v>0</v>
      </c>
      <c r="T39" s="33">
        <v>5378</v>
      </c>
      <c r="U39" s="33">
        <v>0</v>
      </c>
      <c r="V39" s="56">
        <v>0</v>
      </c>
      <c r="W39" s="56">
        <v>0</v>
      </c>
      <c r="X39" s="33">
        <v>3418</v>
      </c>
      <c r="Y39" s="33">
        <v>9960</v>
      </c>
      <c r="Z39" s="33">
        <v>258</v>
      </c>
      <c r="AA39" s="33">
        <v>0</v>
      </c>
      <c r="AB39" s="33">
        <v>26498</v>
      </c>
      <c r="AC39" s="33">
        <v>39470</v>
      </c>
      <c r="AD39" s="33">
        <v>40</v>
      </c>
      <c r="AE39" s="33">
        <v>23</v>
      </c>
      <c r="AF39" s="33">
        <v>49703</v>
      </c>
      <c r="AG39" s="33">
        <v>49703</v>
      </c>
      <c r="AH39" s="36">
        <f t="shared" si="1"/>
        <v>-206</v>
      </c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</row>
    <row r="40" spans="1:74" ht="12" hidden="1">
      <c r="A40" s="62" t="s">
        <v>660</v>
      </c>
      <c r="B40" s="33">
        <v>78981</v>
      </c>
      <c r="C40" s="33">
        <v>1979</v>
      </c>
      <c r="D40" s="56">
        <v>0</v>
      </c>
      <c r="E40" s="33">
        <v>5492</v>
      </c>
      <c r="F40" s="33">
        <v>0</v>
      </c>
      <c r="G40" s="56">
        <v>0</v>
      </c>
      <c r="H40" s="56">
        <v>0</v>
      </c>
      <c r="I40" s="33">
        <v>2989</v>
      </c>
      <c r="J40" s="33">
        <v>7612</v>
      </c>
      <c r="K40" s="33">
        <v>168</v>
      </c>
      <c r="L40" s="33">
        <v>2</v>
      </c>
      <c r="M40" s="33">
        <v>24356</v>
      </c>
      <c r="N40" s="33">
        <v>35048</v>
      </c>
      <c r="O40" s="33">
        <v>1316</v>
      </c>
      <c r="P40" s="33">
        <v>19</v>
      </c>
      <c r="Q40" s="33">
        <v>78777</v>
      </c>
      <c r="R40" s="33">
        <v>3085</v>
      </c>
      <c r="S40" s="56">
        <v>0</v>
      </c>
      <c r="T40" s="33">
        <v>4626</v>
      </c>
      <c r="U40" s="33">
        <v>0</v>
      </c>
      <c r="V40" s="56">
        <v>0</v>
      </c>
      <c r="W40" s="56">
        <v>0</v>
      </c>
      <c r="X40" s="33">
        <v>3128</v>
      </c>
      <c r="Y40" s="33">
        <v>8299</v>
      </c>
      <c r="Z40" s="33">
        <v>209</v>
      </c>
      <c r="AA40" s="33">
        <v>0</v>
      </c>
      <c r="AB40" s="33">
        <v>24360</v>
      </c>
      <c r="AC40" s="33">
        <v>35018</v>
      </c>
      <c r="AD40" s="33">
        <v>31</v>
      </c>
      <c r="AE40" s="33">
        <v>21</v>
      </c>
      <c r="AF40" s="33">
        <v>42848</v>
      </c>
      <c r="AG40" s="33">
        <v>42848</v>
      </c>
      <c r="AH40" s="36">
        <f t="shared" si="1"/>
        <v>204</v>
      </c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</row>
    <row r="41" spans="1:74" ht="12" hidden="1">
      <c r="A41" s="62" t="s">
        <v>661</v>
      </c>
      <c r="B41" s="33">
        <v>133441</v>
      </c>
      <c r="C41" s="33">
        <v>2672</v>
      </c>
      <c r="D41" s="56">
        <v>0</v>
      </c>
      <c r="E41" s="33">
        <v>10401</v>
      </c>
      <c r="F41" s="33">
        <v>0</v>
      </c>
      <c r="G41" s="56">
        <v>0</v>
      </c>
      <c r="H41" s="56">
        <v>0</v>
      </c>
      <c r="I41" s="33">
        <v>6213</v>
      </c>
      <c r="J41" s="33">
        <v>13944</v>
      </c>
      <c r="K41" s="33">
        <v>295</v>
      </c>
      <c r="L41" s="33">
        <v>1</v>
      </c>
      <c r="M41" s="33">
        <v>40415</v>
      </c>
      <c r="N41" s="33">
        <v>58268</v>
      </c>
      <c r="O41" s="33">
        <v>1217</v>
      </c>
      <c r="P41" s="33">
        <v>15</v>
      </c>
      <c r="Q41" s="33">
        <v>132163</v>
      </c>
      <c r="R41" s="33">
        <v>2606</v>
      </c>
      <c r="S41" s="56">
        <v>0</v>
      </c>
      <c r="T41" s="33">
        <v>8166</v>
      </c>
      <c r="U41" s="33">
        <v>0</v>
      </c>
      <c r="V41" s="56">
        <v>0</v>
      </c>
      <c r="W41" s="56">
        <v>0</v>
      </c>
      <c r="X41" s="33">
        <v>6036</v>
      </c>
      <c r="Y41" s="33">
        <v>16270</v>
      </c>
      <c r="Z41" s="33">
        <v>373</v>
      </c>
      <c r="AA41" s="33">
        <v>0</v>
      </c>
      <c r="AB41" s="33">
        <v>40397</v>
      </c>
      <c r="AC41" s="33">
        <v>58273</v>
      </c>
      <c r="AD41" s="33">
        <v>29</v>
      </c>
      <c r="AE41" s="33">
        <v>13</v>
      </c>
      <c r="AF41" s="33">
        <v>70150</v>
      </c>
      <c r="AG41" s="33">
        <v>70150</v>
      </c>
      <c r="AH41" s="36">
        <f t="shared" si="1"/>
        <v>1278</v>
      </c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</row>
    <row r="42" spans="1:71" ht="12">
      <c r="A42" s="4" t="s">
        <v>663</v>
      </c>
      <c r="B42" s="99">
        <v>1452575</v>
      </c>
      <c r="C42" s="99">
        <v>27582</v>
      </c>
      <c r="D42" s="112">
        <v>0</v>
      </c>
      <c r="E42" s="99">
        <v>98894</v>
      </c>
      <c r="F42" s="99">
        <v>0</v>
      </c>
      <c r="G42" s="112">
        <v>0</v>
      </c>
      <c r="H42" s="112">
        <v>0</v>
      </c>
      <c r="I42" s="99">
        <v>57884</v>
      </c>
      <c r="J42" s="99">
        <v>163747</v>
      </c>
      <c r="K42" s="99">
        <v>3638</v>
      </c>
      <c r="L42" s="99">
        <v>29</v>
      </c>
      <c r="M42" s="99">
        <v>438958</v>
      </c>
      <c r="N42" s="99">
        <v>646986</v>
      </c>
      <c r="O42" s="99">
        <v>14729</v>
      </c>
      <c r="P42" s="99">
        <v>128</v>
      </c>
      <c r="Q42" s="99">
        <v>1456261</v>
      </c>
      <c r="R42" s="99">
        <v>45846</v>
      </c>
      <c r="S42" s="112">
        <v>0</v>
      </c>
      <c r="T42" s="99">
        <v>98226</v>
      </c>
      <c r="U42" s="99">
        <v>0</v>
      </c>
      <c r="V42" s="112">
        <v>0</v>
      </c>
      <c r="W42" s="112">
        <v>0</v>
      </c>
      <c r="X42" s="99">
        <v>67132</v>
      </c>
      <c r="Y42" s="99">
        <v>153738</v>
      </c>
      <c r="Z42" s="99">
        <v>5039</v>
      </c>
      <c r="AA42" s="99">
        <v>0</v>
      </c>
      <c r="AB42" s="99">
        <v>438773</v>
      </c>
      <c r="AC42" s="99">
        <v>647034</v>
      </c>
      <c r="AD42" s="99">
        <v>264</v>
      </c>
      <c r="AE42" s="99">
        <v>209</v>
      </c>
      <c r="AF42" s="99">
        <v>763072</v>
      </c>
      <c r="AG42" s="99">
        <v>763072</v>
      </c>
      <c r="AH42" s="38">
        <f t="shared" si="1"/>
        <v>-3686</v>
      </c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</row>
    <row r="43" spans="1:71" ht="12" hidden="1">
      <c r="A43" s="62" t="s">
        <v>650</v>
      </c>
      <c r="B43" s="33">
        <v>136431</v>
      </c>
      <c r="C43" s="33">
        <v>2297</v>
      </c>
      <c r="D43" s="56">
        <v>0</v>
      </c>
      <c r="E43" s="33">
        <v>9698</v>
      </c>
      <c r="F43" s="33">
        <v>0</v>
      </c>
      <c r="G43" s="56">
        <v>0</v>
      </c>
      <c r="H43" s="56">
        <v>0</v>
      </c>
      <c r="I43" s="33">
        <v>6495</v>
      </c>
      <c r="J43" s="33">
        <v>14901</v>
      </c>
      <c r="K43" s="33">
        <v>275</v>
      </c>
      <c r="L43" s="33">
        <v>4</v>
      </c>
      <c r="M43" s="33">
        <v>39911</v>
      </c>
      <c r="N43" s="33">
        <v>61589</v>
      </c>
      <c r="O43" s="33">
        <v>1242</v>
      </c>
      <c r="P43" s="33">
        <v>19</v>
      </c>
      <c r="Q43" s="33">
        <v>136631</v>
      </c>
      <c r="R43" s="33">
        <v>3752</v>
      </c>
      <c r="S43" s="56">
        <v>0</v>
      </c>
      <c r="T43" s="33">
        <v>7687</v>
      </c>
      <c r="U43" s="33">
        <v>0</v>
      </c>
      <c r="V43" s="56">
        <v>0</v>
      </c>
      <c r="W43" s="56">
        <v>0</v>
      </c>
      <c r="X43" s="33">
        <v>7136</v>
      </c>
      <c r="Y43" s="33">
        <v>15803</v>
      </c>
      <c r="Z43" s="33">
        <v>742</v>
      </c>
      <c r="AA43" s="33">
        <v>0</v>
      </c>
      <c r="AB43" s="33">
        <v>39902</v>
      </c>
      <c r="AC43" s="33">
        <v>61580</v>
      </c>
      <c r="AD43" s="33">
        <v>17</v>
      </c>
      <c r="AE43" s="33">
        <v>12</v>
      </c>
      <c r="AF43" s="33">
        <v>70713</v>
      </c>
      <c r="AG43" s="33">
        <v>70713</v>
      </c>
      <c r="AH43" s="38">
        <f t="shared" si="1"/>
        <v>-200</v>
      </c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</row>
    <row r="44" spans="1:71" ht="12" hidden="1">
      <c r="A44" s="62" t="s">
        <v>651</v>
      </c>
      <c r="B44" s="33">
        <v>144180</v>
      </c>
      <c r="C44" s="33">
        <v>1970</v>
      </c>
      <c r="D44" s="56">
        <v>0</v>
      </c>
      <c r="E44" s="33">
        <v>8248</v>
      </c>
      <c r="F44" s="33">
        <v>0</v>
      </c>
      <c r="G44" s="56">
        <v>0</v>
      </c>
      <c r="H44" s="56">
        <v>0</v>
      </c>
      <c r="I44" s="33">
        <v>5843</v>
      </c>
      <c r="J44" s="33">
        <v>14081</v>
      </c>
      <c r="K44" s="33">
        <v>286</v>
      </c>
      <c r="L44" s="33">
        <v>8</v>
      </c>
      <c r="M44" s="33">
        <v>44724</v>
      </c>
      <c r="N44" s="33">
        <v>67853</v>
      </c>
      <c r="O44" s="33">
        <v>1158</v>
      </c>
      <c r="P44" s="33">
        <v>9</v>
      </c>
      <c r="Q44" s="33">
        <v>143721</v>
      </c>
      <c r="R44" s="33">
        <v>2691</v>
      </c>
      <c r="S44" s="56">
        <v>0</v>
      </c>
      <c r="T44" s="33">
        <v>7010</v>
      </c>
      <c r="U44" s="33">
        <v>0</v>
      </c>
      <c r="V44" s="56">
        <v>0</v>
      </c>
      <c r="W44" s="56">
        <v>0</v>
      </c>
      <c r="X44" s="33">
        <v>6676</v>
      </c>
      <c r="Y44" s="33">
        <v>13838</v>
      </c>
      <c r="Z44" s="33">
        <v>929</v>
      </c>
      <c r="AA44" s="33">
        <v>0</v>
      </c>
      <c r="AB44" s="33">
        <v>44654</v>
      </c>
      <c r="AC44" s="33">
        <v>67899</v>
      </c>
      <c r="AD44" s="33">
        <v>8</v>
      </c>
      <c r="AE44" s="33">
        <v>16</v>
      </c>
      <c r="AF44" s="33">
        <v>74955</v>
      </c>
      <c r="AG44" s="33">
        <v>74955</v>
      </c>
      <c r="AH44" s="38">
        <f t="shared" si="1"/>
        <v>459</v>
      </c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</row>
    <row r="45" spans="1:71" ht="12" hidden="1">
      <c r="A45" s="62" t="s">
        <v>652</v>
      </c>
      <c r="B45" s="33">
        <v>120175</v>
      </c>
      <c r="C45" s="33">
        <v>2061</v>
      </c>
      <c r="D45" s="56">
        <v>0</v>
      </c>
      <c r="E45" s="33">
        <v>8304</v>
      </c>
      <c r="F45" s="33">
        <v>0</v>
      </c>
      <c r="G45" s="56">
        <v>0</v>
      </c>
      <c r="H45" s="56">
        <v>0</v>
      </c>
      <c r="I45" s="33">
        <v>4232</v>
      </c>
      <c r="J45" s="33">
        <v>13832</v>
      </c>
      <c r="K45" s="33">
        <v>364</v>
      </c>
      <c r="L45" s="33">
        <v>2</v>
      </c>
      <c r="M45" s="33">
        <v>37156</v>
      </c>
      <c r="N45" s="33">
        <v>52723</v>
      </c>
      <c r="O45" s="33">
        <v>1494</v>
      </c>
      <c r="P45" s="33">
        <v>7</v>
      </c>
      <c r="Q45" s="33">
        <v>120768</v>
      </c>
      <c r="R45" s="33">
        <v>4117</v>
      </c>
      <c r="S45" s="56">
        <v>0</v>
      </c>
      <c r="T45" s="33">
        <v>8457</v>
      </c>
      <c r="U45" s="33">
        <v>0</v>
      </c>
      <c r="V45" s="56">
        <v>0</v>
      </c>
      <c r="W45" s="56">
        <v>0</v>
      </c>
      <c r="X45" s="33">
        <v>5592</v>
      </c>
      <c r="Y45" s="33">
        <v>12376</v>
      </c>
      <c r="Z45" s="33">
        <v>310</v>
      </c>
      <c r="AA45" s="33">
        <v>0</v>
      </c>
      <c r="AB45" s="33">
        <v>37153</v>
      </c>
      <c r="AC45" s="33">
        <v>52729</v>
      </c>
      <c r="AD45" s="33">
        <v>16</v>
      </c>
      <c r="AE45" s="33">
        <v>18</v>
      </c>
      <c r="AF45" s="33">
        <v>61167</v>
      </c>
      <c r="AG45" s="33">
        <v>61167</v>
      </c>
      <c r="AH45" s="38">
        <f t="shared" si="1"/>
        <v>-593</v>
      </c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</row>
    <row r="46" spans="1:71" ht="12" hidden="1">
      <c r="A46" s="62" t="s">
        <v>653</v>
      </c>
      <c r="B46" s="33">
        <v>113143</v>
      </c>
      <c r="C46" s="33">
        <v>2210</v>
      </c>
      <c r="D46" s="56">
        <v>0</v>
      </c>
      <c r="E46" s="33">
        <v>8164</v>
      </c>
      <c r="F46" s="33">
        <v>0</v>
      </c>
      <c r="G46" s="56">
        <v>0</v>
      </c>
      <c r="H46" s="56">
        <v>0</v>
      </c>
      <c r="I46" s="33">
        <v>3985</v>
      </c>
      <c r="J46" s="33">
        <v>13670</v>
      </c>
      <c r="K46" s="33">
        <v>301</v>
      </c>
      <c r="L46" s="33">
        <v>1</v>
      </c>
      <c r="M46" s="33">
        <v>34410</v>
      </c>
      <c r="N46" s="33">
        <v>49026</v>
      </c>
      <c r="O46" s="33">
        <v>1368</v>
      </c>
      <c r="P46" s="33">
        <v>8</v>
      </c>
      <c r="Q46" s="33">
        <v>112532</v>
      </c>
      <c r="R46" s="33">
        <v>2960</v>
      </c>
      <c r="S46" s="56">
        <v>0</v>
      </c>
      <c r="T46" s="33">
        <v>8345</v>
      </c>
      <c r="U46" s="33">
        <v>0</v>
      </c>
      <c r="V46" s="56">
        <v>0</v>
      </c>
      <c r="W46" s="56">
        <v>0</v>
      </c>
      <c r="X46" s="33">
        <v>5482</v>
      </c>
      <c r="Y46" s="33">
        <v>11927</v>
      </c>
      <c r="Z46" s="33">
        <v>355</v>
      </c>
      <c r="AA46" s="33">
        <v>0</v>
      </c>
      <c r="AB46" s="33">
        <v>34362</v>
      </c>
      <c r="AC46" s="33">
        <v>49060</v>
      </c>
      <c r="AD46" s="33">
        <v>28</v>
      </c>
      <c r="AE46" s="33">
        <v>13</v>
      </c>
      <c r="AF46" s="33">
        <v>58105</v>
      </c>
      <c r="AG46" s="33">
        <v>58105</v>
      </c>
      <c r="AH46" s="38">
        <f t="shared" si="1"/>
        <v>611</v>
      </c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</row>
    <row r="47" spans="1:71" ht="12" hidden="1">
      <c r="A47" s="62" t="s">
        <v>654</v>
      </c>
      <c r="B47" s="33">
        <v>118398</v>
      </c>
      <c r="C47" s="33">
        <v>2490</v>
      </c>
      <c r="D47" s="56">
        <v>0</v>
      </c>
      <c r="E47" s="33">
        <v>9377</v>
      </c>
      <c r="F47" s="33">
        <v>0</v>
      </c>
      <c r="G47" s="56">
        <v>0</v>
      </c>
      <c r="H47" s="56">
        <v>0</v>
      </c>
      <c r="I47" s="33">
        <v>4443</v>
      </c>
      <c r="J47" s="33">
        <v>14057</v>
      </c>
      <c r="K47" s="33">
        <v>230</v>
      </c>
      <c r="L47" s="33">
        <v>2</v>
      </c>
      <c r="M47" s="33">
        <v>35517</v>
      </c>
      <c r="N47" s="33">
        <v>50998</v>
      </c>
      <c r="O47" s="33">
        <v>1275</v>
      </c>
      <c r="P47" s="33">
        <v>9</v>
      </c>
      <c r="Q47" s="33">
        <v>120053</v>
      </c>
      <c r="R47" s="33">
        <v>5395</v>
      </c>
      <c r="S47" s="56">
        <v>0</v>
      </c>
      <c r="T47" s="33">
        <v>8922</v>
      </c>
      <c r="U47" s="33">
        <v>0</v>
      </c>
      <c r="V47" s="56">
        <v>0</v>
      </c>
      <c r="W47" s="56">
        <v>0</v>
      </c>
      <c r="X47" s="33">
        <v>5422</v>
      </c>
      <c r="Y47" s="33">
        <v>13436</v>
      </c>
      <c r="Z47" s="33">
        <v>326</v>
      </c>
      <c r="AA47" s="33">
        <v>0</v>
      </c>
      <c r="AB47" s="33">
        <v>35507</v>
      </c>
      <c r="AC47" s="33">
        <v>50998</v>
      </c>
      <c r="AD47" s="33">
        <v>24</v>
      </c>
      <c r="AE47" s="33">
        <v>23</v>
      </c>
      <c r="AF47" s="33">
        <v>61667</v>
      </c>
      <c r="AG47" s="33">
        <v>61667</v>
      </c>
      <c r="AH47" s="38">
        <f t="shared" si="1"/>
        <v>-1655</v>
      </c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</row>
    <row r="48" spans="1:71" ht="12" hidden="1">
      <c r="A48" s="62" t="s">
        <v>655</v>
      </c>
      <c r="B48" s="33">
        <v>146909</v>
      </c>
      <c r="C48" s="33">
        <v>2333</v>
      </c>
      <c r="D48" s="56">
        <v>0</v>
      </c>
      <c r="E48" s="33">
        <v>9183</v>
      </c>
      <c r="F48" s="33">
        <v>0</v>
      </c>
      <c r="G48" s="56">
        <v>0</v>
      </c>
      <c r="H48" s="56">
        <v>0</v>
      </c>
      <c r="I48" s="33">
        <v>5949</v>
      </c>
      <c r="J48" s="33">
        <v>17693</v>
      </c>
      <c r="K48" s="33">
        <v>291</v>
      </c>
      <c r="L48" s="33">
        <v>3</v>
      </c>
      <c r="M48" s="33">
        <v>43036</v>
      </c>
      <c r="N48" s="33">
        <v>67244</v>
      </c>
      <c r="O48" s="33">
        <v>1163</v>
      </c>
      <c r="P48" s="33">
        <v>14</v>
      </c>
      <c r="Q48" s="33">
        <v>146600</v>
      </c>
      <c r="R48" s="33">
        <v>3207</v>
      </c>
      <c r="S48" s="56">
        <v>0</v>
      </c>
      <c r="T48" s="33">
        <v>10397</v>
      </c>
      <c r="U48" s="33">
        <v>0</v>
      </c>
      <c r="V48" s="56">
        <v>0</v>
      </c>
      <c r="W48" s="56">
        <v>0</v>
      </c>
      <c r="X48" s="33">
        <v>7512</v>
      </c>
      <c r="Y48" s="33">
        <v>14902</v>
      </c>
      <c r="Z48" s="33">
        <v>296</v>
      </c>
      <c r="AA48" s="33">
        <v>0</v>
      </c>
      <c r="AB48" s="33">
        <v>43017</v>
      </c>
      <c r="AC48" s="33">
        <v>67234</v>
      </c>
      <c r="AD48" s="33">
        <v>20</v>
      </c>
      <c r="AE48" s="33">
        <v>15</v>
      </c>
      <c r="AF48" s="33">
        <v>81547</v>
      </c>
      <c r="AG48" s="33">
        <v>81547</v>
      </c>
      <c r="AH48" s="38">
        <f t="shared" si="1"/>
        <v>309</v>
      </c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</row>
    <row r="49" spans="1:71" ht="12" hidden="1">
      <c r="A49" s="62" t="s">
        <v>656</v>
      </c>
      <c r="B49" s="33">
        <v>144730</v>
      </c>
      <c r="C49" s="33">
        <v>2874</v>
      </c>
      <c r="D49" s="56">
        <v>0</v>
      </c>
      <c r="E49" s="33">
        <v>9949</v>
      </c>
      <c r="F49" s="33">
        <v>0</v>
      </c>
      <c r="G49" s="56">
        <v>0</v>
      </c>
      <c r="H49" s="56">
        <v>0</v>
      </c>
      <c r="I49" s="33">
        <v>5647</v>
      </c>
      <c r="J49" s="33">
        <v>18645</v>
      </c>
      <c r="K49" s="33">
        <v>428</v>
      </c>
      <c r="L49" s="33">
        <v>3</v>
      </c>
      <c r="M49" s="33">
        <v>43022</v>
      </c>
      <c r="N49" s="33">
        <v>62814</v>
      </c>
      <c r="O49" s="33">
        <v>1337</v>
      </c>
      <c r="P49" s="33">
        <v>11</v>
      </c>
      <c r="Q49" s="33">
        <v>144584</v>
      </c>
      <c r="R49" s="33">
        <v>4061</v>
      </c>
      <c r="S49" s="56">
        <v>0</v>
      </c>
      <c r="T49" s="33">
        <v>11545</v>
      </c>
      <c r="U49" s="33">
        <v>0</v>
      </c>
      <c r="V49" s="56">
        <v>0</v>
      </c>
      <c r="W49" s="56">
        <v>0</v>
      </c>
      <c r="X49" s="33">
        <v>7433</v>
      </c>
      <c r="Y49" s="33">
        <v>15311</v>
      </c>
      <c r="Z49" s="33">
        <v>377</v>
      </c>
      <c r="AA49" s="33">
        <v>0</v>
      </c>
      <c r="AB49" s="33">
        <v>43004</v>
      </c>
      <c r="AC49" s="33">
        <v>62814</v>
      </c>
      <c r="AD49" s="33">
        <v>22</v>
      </c>
      <c r="AE49" s="33">
        <v>17</v>
      </c>
      <c r="AF49" s="33">
        <v>70774</v>
      </c>
      <c r="AG49" s="33">
        <v>70774</v>
      </c>
      <c r="AH49" s="38">
        <f t="shared" si="1"/>
        <v>146</v>
      </c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</row>
    <row r="50" spans="1:71" ht="12" hidden="1">
      <c r="A50" s="62" t="s">
        <v>657</v>
      </c>
      <c r="B50" s="33">
        <v>136939</v>
      </c>
      <c r="C50" s="33">
        <v>2297</v>
      </c>
      <c r="D50" s="56">
        <v>0</v>
      </c>
      <c r="E50" s="33">
        <v>9823</v>
      </c>
      <c r="F50" s="33">
        <v>0</v>
      </c>
      <c r="G50" s="56">
        <v>0</v>
      </c>
      <c r="H50" s="56">
        <v>0</v>
      </c>
      <c r="I50" s="33">
        <v>5596</v>
      </c>
      <c r="J50" s="33">
        <v>15208</v>
      </c>
      <c r="K50" s="33">
        <v>454</v>
      </c>
      <c r="L50" s="33">
        <v>2</v>
      </c>
      <c r="M50" s="33">
        <v>43884</v>
      </c>
      <c r="N50" s="33">
        <v>58392</v>
      </c>
      <c r="O50" s="33">
        <v>1270</v>
      </c>
      <c r="P50" s="33">
        <v>13</v>
      </c>
      <c r="Q50" s="33">
        <v>138282</v>
      </c>
      <c r="R50" s="33">
        <v>4855</v>
      </c>
      <c r="S50" s="56">
        <v>0</v>
      </c>
      <c r="T50" s="33">
        <v>9244</v>
      </c>
      <c r="U50" s="33">
        <v>0</v>
      </c>
      <c r="V50" s="56">
        <v>0</v>
      </c>
      <c r="W50" s="56">
        <v>0</v>
      </c>
      <c r="X50" s="33">
        <v>6215</v>
      </c>
      <c r="Y50" s="33">
        <v>15175</v>
      </c>
      <c r="Z50" s="33">
        <v>459</v>
      </c>
      <c r="AA50" s="33">
        <v>0</v>
      </c>
      <c r="AB50" s="33">
        <v>43909</v>
      </c>
      <c r="AC50" s="33">
        <v>58397</v>
      </c>
      <c r="AD50" s="33">
        <v>17</v>
      </c>
      <c r="AE50" s="33">
        <v>11</v>
      </c>
      <c r="AF50" s="33">
        <v>65602</v>
      </c>
      <c r="AG50" s="33">
        <v>65602</v>
      </c>
      <c r="AH50" s="38">
        <f t="shared" si="1"/>
        <v>-1343</v>
      </c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</row>
    <row r="51" spans="1:71" ht="12" hidden="1">
      <c r="A51" s="62" t="s">
        <v>658</v>
      </c>
      <c r="B51" s="33">
        <v>106291</v>
      </c>
      <c r="C51" s="33">
        <v>1921</v>
      </c>
      <c r="D51" s="56">
        <v>0</v>
      </c>
      <c r="E51" s="33">
        <v>7486</v>
      </c>
      <c r="F51" s="33">
        <v>0</v>
      </c>
      <c r="G51" s="56">
        <v>0</v>
      </c>
      <c r="H51" s="56">
        <v>0</v>
      </c>
      <c r="I51" s="33">
        <v>4068</v>
      </c>
      <c r="J51" s="33">
        <v>10861</v>
      </c>
      <c r="K51" s="33">
        <v>328</v>
      </c>
      <c r="L51" s="33">
        <v>0</v>
      </c>
      <c r="M51" s="33">
        <v>31459</v>
      </c>
      <c r="N51" s="33">
        <v>49041</v>
      </c>
      <c r="O51" s="33">
        <v>1119</v>
      </c>
      <c r="P51" s="33">
        <v>8</v>
      </c>
      <c r="Q51" s="33">
        <v>108332</v>
      </c>
      <c r="R51" s="33">
        <v>5082</v>
      </c>
      <c r="S51" s="56">
        <v>0</v>
      </c>
      <c r="T51" s="33">
        <v>6867</v>
      </c>
      <c r="U51" s="33">
        <v>0</v>
      </c>
      <c r="V51" s="56">
        <v>0</v>
      </c>
      <c r="W51" s="56">
        <v>0</v>
      </c>
      <c r="X51" s="33">
        <v>4161</v>
      </c>
      <c r="Y51" s="33">
        <v>11373</v>
      </c>
      <c r="Z51" s="33">
        <v>330</v>
      </c>
      <c r="AA51" s="33">
        <v>0</v>
      </c>
      <c r="AB51" s="33">
        <v>31442</v>
      </c>
      <c r="AC51" s="33">
        <v>49033</v>
      </c>
      <c r="AD51" s="33">
        <v>16</v>
      </c>
      <c r="AE51" s="33">
        <v>28</v>
      </c>
      <c r="AF51" s="33">
        <v>63022</v>
      </c>
      <c r="AG51" s="33">
        <v>63022</v>
      </c>
      <c r="AH51" s="38">
        <f t="shared" si="1"/>
        <v>-2041</v>
      </c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</row>
    <row r="52" spans="1:71" ht="12" hidden="1">
      <c r="A52" s="62" t="s">
        <v>659</v>
      </c>
      <c r="B52" s="33">
        <v>94486</v>
      </c>
      <c r="C52" s="33">
        <v>2106</v>
      </c>
      <c r="D52" s="56">
        <v>0</v>
      </c>
      <c r="E52" s="33">
        <v>5599</v>
      </c>
      <c r="F52" s="33">
        <v>0</v>
      </c>
      <c r="G52" s="56">
        <v>0</v>
      </c>
      <c r="H52" s="56">
        <v>0</v>
      </c>
      <c r="I52" s="33">
        <v>3458</v>
      </c>
      <c r="J52" s="33">
        <v>10443</v>
      </c>
      <c r="K52" s="33">
        <v>210</v>
      </c>
      <c r="L52" s="33">
        <v>1</v>
      </c>
      <c r="M52" s="33">
        <v>28490</v>
      </c>
      <c r="N52" s="33">
        <v>43060</v>
      </c>
      <c r="O52" s="33">
        <v>1106</v>
      </c>
      <c r="P52" s="33">
        <v>13</v>
      </c>
      <c r="Q52" s="33">
        <v>95064</v>
      </c>
      <c r="R52" s="33">
        <v>3758</v>
      </c>
      <c r="S52" s="56">
        <v>0</v>
      </c>
      <c r="T52" s="33">
        <v>6690</v>
      </c>
      <c r="U52" s="33">
        <v>0</v>
      </c>
      <c r="V52" s="56">
        <v>0</v>
      </c>
      <c r="W52" s="56">
        <v>0</v>
      </c>
      <c r="X52" s="33">
        <v>3934</v>
      </c>
      <c r="Y52" s="33">
        <v>8779</v>
      </c>
      <c r="Z52" s="33">
        <v>307</v>
      </c>
      <c r="AA52" s="33">
        <v>0</v>
      </c>
      <c r="AB52" s="33">
        <v>28493</v>
      </c>
      <c r="AC52" s="33">
        <v>43061</v>
      </c>
      <c r="AD52" s="33">
        <v>28</v>
      </c>
      <c r="AE52" s="33">
        <v>14</v>
      </c>
      <c r="AF52" s="33">
        <v>54690</v>
      </c>
      <c r="AG52" s="33">
        <v>54690</v>
      </c>
      <c r="AH52" s="38">
        <f t="shared" si="1"/>
        <v>-578</v>
      </c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</row>
    <row r="53" spans="1:71" ht="12" hidden="1">
      <c r="A53" s="62" t="s">
        <v>660</v>
      </c>
      <c r="B53" s="33">
        <v>83935</v>
      </c>
      <c r="C53" s="33">
        <v>2068</v>
      </c>
      <c r="D53" s="56">
        <v>0</v>
      </c>
      <c r="E53" s="33">
        <v>4527</v>
      </c>
      <c r="F53" s="33">
        <v>0</v>
      </c>
      <c r="G53" s="56">
        <v>0</v>
      </c>
      <c r="H53" s="56">
        <v>0</v>
      </c>
      <c r="I53" s="33">
        <v>2785</v>
      </c>
      <c r="J53" s="33">
        <v>9257</v>
      </c>
      <c r="K53" s="33">
        <v>226</v>
      </c>
      <c r="L53" s="33">
        <v>3</v>
      </c>
      <c r="M53" s="33">
        <v>26267</v>
      </c>
      <c r="N53" s="33">
        <v>37777</v>
      </c>
      <c r="O53" s="33">
        <v>1017</v>
      </c>
      <c r="P53" s="33">
        <v>8</v>
      </c>
      <c r="Q53" s="33">
        <v>83779</v>
      </c>
      <c r="R53" s="33">
        <v>2908</v>
      </c>
      <c r="S53" s="56">
        <v>0</v>
      </c>
      <c r="T53" s="33">
        <v>5974</v>
      </c>
      <c r="U53" s="33">
        <v>0</v>
      </c>
      <c r="V53" s="56">
        <v>0</v>
      </c>
      <c r="W53" s="56">
        <v>0</v>
      </c>
      <c r="X53" s="33">
        <v>3382</v>
      </c>
      <c r="Y53" s="33">
        <v>7152</v>
      </c>
      <c r="Z53" s="33">
        <v>281</v>
      </c>
      <c r="AA53" s="33">
        <v>0</v>
      </c>
      <c r="AB53" s="33">
        <v>26254</v>
      </c>
      <c r="AC53" s="33">
        <v>37769</v>
      </c>
      <c r="AD53" s="33">
        <v>38</v>
      </c>
      <c r="AE53" s="33">
        <v>21</v>
      </c>
      <c r="AF53" s="33">
        <v>46856</v>
      </c>
      <c r="AG53" s="33">
        <v>46856</v>
      </c>
      <c r="AH53" s="38">
        <f t="shared" si="1"/>
        <v>156</v>
      </c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</row>
    <row r="54" spans="1:71" ht="12" hidden="1">
      <c r="A54" s="62" t="s">
        <v>661</v>
      </c>
      <c r="B54" s="33">
        <v>106958</v>
      </c>
      <c r="C54" s="33">
        <v>2955</v>
      </c>
      <c r="D54" s="56">
        <v>0</v>
      </c>
      <c r="E54" s="33">
        <v>8536</v>
      </c>
      <c r="F54" s="33">
        <v>0</v>
      </c>
      <c r="G54" s="56">
        <v>0</v>
      </c>
      <c r="H54" s="56">
        <v>0</v>
      </c>
      <c r="I54" s="33">
        <v>5383</v>
      </c>
      <c r="J54" s="33">
        <v>11099</v>
      </c>
      <c r="K54" s="33">
        <v>245</v>
      </c>
      <c r="L54" s="33">
        <v>0</v>
      </c>
      <c r="M54" s="33">
        <v>31082</v>
      </c>
      <c r="N54" s="33">
        <v>46469</v>
      </c>
      <c r="O54" s="33">
        <v>1180</v>
      </c>
      <c r="P54" s="33">
        <v>9</v>
      </c>
      <c r="Q54" s="33">
        <v>105915</v>
      </c>
      <c r="R54" s="33">
        <v>3060</v>
      </c>
      <c r="S54" s="56">
        <v>0</v>
      </c>
      <c r="T54" s="33">
        <v>7088</v>
      </c>
      <c r="U54" s="33">
        <v>0</v>
      </c>
      <c r="V54" s="56">
        <v>0</v>
      </c>
      <c r="W54" s="56">
        <v>0</v>
      </c>
      <c r="X54" s="33">
        <v>4187</v>
      </c>
      <c r="Y54" s="33">
        <v>13666</v>
      </c>
      <c r="Z54" s="33">
        <v>327</v>
      </c>
      <c r="AA54" s="33">
        <v>0</v>
      </c>
      <c r="AB54" s="33">
        <v>31076</v>
      </c>
      <c r="AC54" s="33">
        <v>46460</v>
      </c>
      <c r="AD54" s="33">
        <v>30</v>
      </c>
      <c r="AE54" s="33">
        <v>21</v>
      </c>
      <c r="AF54" s="33">
        <v>53974</v>
      </c>
      <c r="AG54" s="33">
        <v>53974</v>
      </c>
      <c r="AH54" s="38">
        <f t="shared" si="1"/>
        <v>1043</v>
      </c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</row>
    <row r="55" spans="1:71" ht="12">
      <c r="A55" s="4" t="s">
        <v>664</v>
      </c>
      <c r="B55" s="99">
        <v>1273526</v>
      </c>
      <c r="C55" s="99">
        <v>25500</v>
      </c>
      <c r="D55" s="112">
        <v>0</v>
      </c>
      <c r="E55" s="99">
        <v>101284</v>
      </c>
      <c r="F55" s="99">
        <v>0</v>
      </c>
      <c r="G55" s="112">
        <v>0</v>
      </c>
      <c r="H55" s="112">
        <v>0</v>
      </c>
      <c r="I55" s="99">
        <v>52533</v>
      </c>
      <c r="J55" s="99">
        <v>129172</v>
      </c>
      <c r="K55" s="99">
        <v>2663</v>
      </c>
      <c r="L55" s="99">
        <v>10</v>
      </c>
      <c r="M55" s="99">
        <v>383368</v>
      </c>
      <c r="N55" s="99">
        <v>567022</v>
      </c>
      <c r="O55" s="99">
        <v>11805</v>
      </c>
      <c r="P55" s="99">
        <v>169</v>
      </c>
      <c r="Q55" s="99">
        <v>1286021</v>
      </c>
      <c r="R55" s="99">
        <v>49560</v>
      </c>
      <c r="S55" s="112">
        <v>0</v>
      </c>
      <c r="T55" s="99">
        <v>82834</v>
      </c>
      <c r="U55" s="99">
        <v>0</v>
      </c>
      <c r="V55" s="112">
        <v>0</v>
      </c>
      <c r="W55" s="112">
        <v>0</v>
      </c>
      <c r="X55" s="99">
        <v>48139</v>
      </c>
      <c r="Y55" s="99">
        <v>150305</v>
      </c>
      <c r="Z55" s="99">
        <v>4297</v>
      </c>
      <c r="AA55" s="99">
        <v>0</v>
      </c>
      <c r="AB55" s="99">
        <v>383342</v>
      </c>
      <c r="AC55" s="99">
        <v>566999</v>
      </c>
      <c r="AD55" s="99">
        <v>114</v>
      </c>
      <c r="AE55" s="99">
        <v>431</v>
      </c>
      <c r="AF55" s="99">
        <v>671115</v>
      </c>
      <c r="AG55" s="99">
        <v>671115</v>
      </c>
      <c r="AH55" s="38">
        <f t="shared" si="1"/>
        <v>-12495</v>
      </c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</row>
    <row r="56" spans="1:71" ht="12" hidden="1">
      <c r="A56" s="62" t="s">
        <v>650</v>
      </c>
      <c r="B56" s="33">
        <v>102184</v>
      </c>
      <c r="C56" s="33">
        <v>2560</v>
      </c>
      <c r="D56" s="56">
        <v>0</v>
      </c>
      <c r="E56" s="33">
        <v>8766</v>
      </c>
      <c r="F56" s="33">
        <v>0</v>
      </c>
      <c r="G56" s="56">
        <v>0</v>
      </c>
      <c r="H56" s="56">
        <v>0</v>
      </c>
      <c r="I56" s="33">
        <v>4763</v>
      </c>
      <c r="J56" s="33">
        <v>10428</v>
      </c>
      <c r="K56" s="33">
        <v>190</v>
      </c>
      <c r="L56" s="33">
        <v>2</v>
      </c>
      <c r="M56" s="33">
        <v>29589</v>
      </c>
      <c r="N56" s="33">
        <v>44859</v>
      </c>
      <c r="O56" s="33">
        <v>1014</v>
      </c>
      <c r="P56" s="33">
        <v>13</v>
      </c>
      <c r="Q56" s="33">
        <v>102556</v>
      </c>
      <c r="R56" s="33">
        <v>3920</v>
      </c>
      <c r="S56" s="56">
        <v>0</v>
      </c>
      <c r="T56" s="33">
        <v>6625</v>
      </c>
      <c r="U56" s="33">
        <v>0</v>
      </c>
      <c r="V56" s="56">
        <v>0</v>
      </c>
      <c r="W56" s="56">
        <v>0</v>
      </c>
      <c r="X56" s="33">
        <v>3996</v>
      </c>
      <c r="Y56" s="33">
        <v>13164</v>
      </c>
      <c r="Z56" s="33">
        <v>357</v>
      </c>
      <c r="AA56" s="33">
        <v>0</v>
      </c>
      <c r="AB56" s="33">
        <v>29590</v>
      </c>
      <c r="AC56" s="33">
        <v>44850</v>
      </c>
      <c r="AD56" s="33">
        <v>28</v>
      </c>
      <c r="AE56" s="33">
        <v>26</v>
      </c>
      <c r="AF56" s="33">
        <v>51746</v>
      </c>
      <c r="AG56" s="33">
        <v>51746</v>
      </c>
      <c r="AH56" s="38">
        <f t="shared" si="1"/>
        <v>-372</v>
      </c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</row>
    <row r="57" spans="1:71" ht="12" hidden="1">
      <c r="A57" s="62" t="s">
        <v>651</v>
      </c>
      <c r="B57" s="33">
        <v>99728</v>
      </c>
      <c r="C57" s="33">
        <v>1957</v>
      </c>
      <c r="D57" s="56">
        <v>0</v>
      </c>
      <c r="E57" s="33">
        <v>7769</v>
      </c>
      <c r="F57" s="33">
        <v>0</v>
      </c>
      <c r="G57" s="56">
        <v>0</v>
      </c>
      <c r="H57" s="56">
        <v>0</v>
      </c>
      <c r="I57" s="33">
        <v>4265</v>
      </c>
      <c r="J57" s="33">
        <v>9912</v>
      </c>
      <c r="K57" s="33">
        <v>210</v>
      </c>
      <c r="L57" s="33">
        <v>0</v>
      </c>
      <c r="M57" s="33">
        <v>31178</v>
      </c>
      <c r="N57" s="33">
        <v>43537</v>
      </c>
      <c r="O57" s="33">
        <v>890</v>
      </c>
      <c r="P57" s="33">
        <v>10</v>
      </c>
      <c r="Q57" s="33">
        <v>100707</v>
      </c>
      <c r="R57" s="33">
        <v>3802</v>
      </c>
      <c r="S57" s="56">
        <v>0</v>
      </c>
      <c r="T57" s="33">
        <v>6238</v>
      </c>
      <c r="U57" s="33">
        <v>0</v>
      </c>
      <c r="V57" s="56">
        <v>0</v>
      </c>
      <c r="W57" s="56">
        <v>0</v>
      </c>
      <c r="X57" s="33">
        <v>3813</v>
      </c>
      <c r="Y57" s="33">
        <v>11740</v>
      </c>
      <c r="Z57" s="33">
        <v>361</v>
      </c>
      <c r="AA57" s="33">
        <v>0</v>
      </c>
      <c r="AB57" s="33">
        <v>31180</v>
      </c>
      <c r="AC57" s="33">
        <v>43535</v>
      </c>
      <c r="AD57" s="33">
        <v>23</v>
      </c>
      <c r="AE57" s="33">
        <v>15</v>
      </c>
      <c r="AF57" s="33">
        <v>49434</v>
      </c>
      <c r="AG57" s="33">
        <v>49434</v>
      </c>
      <c r="AH57" s="38">
        <f t="shared" si="1"/>
        <v>-979</v>
      </c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</row>
    <row r="58" spans="1:71" ht="12" hidden="1">
      <c r="A58" s="62" t="s">
        <v>652</v>
      </c>
      <c r="B58" s="33">
        <v>106385</v>
      </c>
      <c r="C58" s="33">
        <v>2086</v>
      </c>
      <c r="D58" s="56">
        <v>0</v>
      </c>
      <c r="E58" s="33">
        <v>8255</v>
      </c>
      <c r="F58" s="33">
        <v>0</v>
      </c>
      <c r="G58" s="56">
        <v>0</v>
      </c>
      <c r="H58" s="56">
        <v>0</v>
      </c>
      <c r="I58" s="33">
        <v>4360</v>
      </c>
      <c r="J58" s="33">
        <v>11082</v>
      </c>
      <c r="K58" s="33">
        <v>212</v>
      </c>
      <c r="L58" s="33">
        <v>0</v>
      </c>
      <c r="M58" s="33">
        <v>31688</v>
      </c>
      <c r="N58" s="33">
        <v>47622</v>
      </c>
      <c r="O58" s="33">
        <v>1076</v>
      </c>
      <c r="P58" s="33">
        <v>4</v>
      </c>
      <c r="Q58" s="33">
        <v>107728</v>
      </c>
      <c r="R58" s="33">
        <v>4487</v>
      </c>
      <c r="S58" s="56">
        <v>0</v>
      </c>
      <c r="T58" s="33">
        <v>7039</v>
      </c>
      <c r="U58" s="33">
        <v>0</v>
      </c>
      <c r="V58" s="56">
        <v>0</v>
      </c>
      <c r="W58" s="56">
        <v>0</v>
      </c>
      <c r="X58" s="33">
        <v>4121</v>
      </c>
      <c r="Y58" s="33">
        <v>12370</v>
      </c>
      <c r="Z58" s="33">
        <v>374</v>
      </c>
      <c r="AA58" s="33">
        <v>0</v>
      </c>
      <c r="AB58" s="33">
        <v>31682</v>
      </c>
      <c r="AC58" s="33">
        <v>47620</v>
      </c>
      <c r="AD58" s="33">
        <v>22</v>
      </c>
      <c r="AE58" s="33">
        <v>13</v>
      </c>
      <c r="AF58" s="33">
        <v>55188</v>
      </c>
      <c r="AG58" s="33">
        <v>55188</v>
      </c>
      <c r="AH58" s="38">
        <f t="shared" si="1"/>
        <v>-1343</v>
      </c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</row>
    <row r="59" spans="1:71" ht="12" hidden="1">
      <c r="A59" s="62" t="s">
        <v>653</v>
      </c>
      <c r="B59" s="33">
        <v>103891</v>
      </c>
      <c r="C59" s="33">
        <v>1463</v>
      </c>
      <c r="D59" s="56">
        <v>0</v>
      </c>
      <c r="E59" s="33">
        <v>8317</v>
      </c>
      <c r="F59" s="33">
        <v>0</v>
      </c>
      <c r="G59" s="56">
        <v>0</v>
      </c>
      <c r="H59" s="56">
        <v>0</v>
      </c>
      <c r="I59" s="33">
        <v>4321</v>
      </c>
      <c r="J59" s="33">
        <v>10803</v>
      </c>
      <c r="K59" s="33">
        <v>248</v>
      </c>
      <c r="L59" s="33">
        <v>0</v>
      </c>
      <c r="M59" s="33">
        <v>31988</v>
      </c>
      <c r="N59" s="33">
        <v>45733</v>
      </c>
      <c r="O59" s="33">
        <v>1008</v>
      </c>
      <c r="P59" s="33">
        <v>10</v>
      </c>
      <c r="Q59" s="33">
        <v>105467</v>
      </c>
      <c r="R59" s="33">
        <v>4028</v>
      </c>
      <c r="S59" s="56">
        <v>0</v>
      </c>
      <c r="T59" s="33">
        <v>7115</v>
      </c>
      <c r="U59" s="33">
        <v>0</v>
      </c>
      <c r="V59" s="56">
        <v>0</v>
      </c>
      <c r="W59" s="56">
        <v>0</v>
      </c>
      <c r="X59" s="33">
        <v>3931</v>
      </c>
      <c r="Y59" s="33">
        <v>12355</v>
      </c>
      <c r="Z59" s="33">
        <v>289</v>
      </c>
      <c r="AA59" s="33">
        <v>0</v>
      </c>
      <c r="AB59" s="33">
        <v>31991</v>
      </c>
      <c r="AC59" s="33">
        <v>45728</v>
      </c>
      <c r="AD59" s="33">
        <v>11</v>
      </c>
      <c r="AE59" s="33">
        <v>19</v>
      </c>
      <c r="AF59" s="33">
        <v>52680</v>
      </c>
      <c r="AG59" s="33">
        <v>52680</v>
      </c>
      <c r="AH59" s="38">
        <f t="shared" si="1"/>
        <v>-1576</v>
      </c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</row>
    <row r="60" spans="1:71" ht="12" hidden="1">
      <c r="A60" s="62" t="s">
        <v>654</v>
      </c>
      <c r="B60" s="33">
        <v>108051</v>
      </c>
      <c r="C60" s="33">
        <v>788</v>
      </c>
      <c r="D60" s="56">
        <v>0</v>
      </c>
      <c r="E60" s="33">
        <v>9253</v>
      </c>
      <c r="F60" s="33">
        <v>0</v>
      </c>
      <c r="G60" s="56">
        <v>0</v>
      </c>
      <c r="H60" s="56">
        <v>0</v>
      </c>
      <c r="I60" s="33">
        <v>4565</v>
      </c>
      <c r="J60" s="33">
        <v>10367</v>
      </c>
      <c r="K60" s="33">
        <v>215</v>
      </c>
      <c r="L60" s="33">
        <v>0</v>
      </c>
      <c r="M60" s="33">
        <v>33425</v>
      </c>
      <c r="N60" s="33">
        <v>48666</v>
      </c>
      <c r="O60" s="33">
        <v>761</v>
      </c>
      <c r="P60" s="33">
        <v>11</v>
      </c>
      <c r="Q60" s="33">
        <v>110571</v>
      </c>
      <c r="R60" s="33">
        <v>4059</v>
      </c>
      <c r="S60" s="56">
        <v>0</v>
      </c>
      <c r="T60" s="33">
        <v>6460</v>
      </c>
      <c r="U60" s="33">
        <v>0</v>
      </c>
      <c r="V60" s="56">
        <v>0</v>
      </c>
      <c r="W60" s="56">
        <v>0</v>
      </c>
      <c r="X60" s="33">
        <v>4167</v>
      </c>
      <c r="Y60" s="33">
        <v>13601</v>
      </c>
      <c r="Z60" s="33">
        <v>165</v>
      </c>
      <c r="AA60" s="33">
        <v>0</v>
      </c>
      <c r="AB60" s="33">
        <v>33424</v>
      </c>
      <c r="AC60" s="33">
        <v>48653</v>
      </c>
      <c r="AD60" s="33">
        <v>16</v>
      </c>
      <c r="AE60" s="33">
        <v>26</v>
      </c>
      <c r="AF60" s="33">
        <v>58881</v>
      </c>
      <c r="AG60" s="33">
        <v>58881</v>
      </c>
      <c r="AH60" s="38">
        <f t="shared" si="1"/>
        <v>-2520</v>
      </c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</row>
    <row r="61" spans="1:71" ht="12" hidden="1">
      <c r="A61" s="62" t="s">
        <v>655</v>
      </c>
      <c r="B61" s="33">
        <v>116573</v>
      </c>
      <c r="C61" s="33">
        <v>991</v>
      </c>
      <c r="D61" s="56">
        <v>0</v>
      </c>
      <c r="E61" s="33">
        <v>9283</v>
      </c>
      <c r="F61" s="33">
        <v>0</v>
      </c>
      <c r="G61" s="56">
        <v>0</v>
      </c>
      <c r="H61" s="56">
        <v>0</v>
      </c>
      <c r="I61" s="33">
        <v>4525</v>
      </c>
      <c r="J61" s="33">
        <v>11292</v>
      </c>
      <c r="K61" s="33">
        <v>194</v>
      </c>
      <c r="L61" s="33">
        <v>1</v>
      </c>
      <c r="M61" s="33">
        <v>35803</v>
      </c>
      <c r="N61" s="33">
        <v>53767</v>
      </c>
      <c r="O61" s="33">
        <v>708</v>
      </c>
      <c r="P61" s="33">
        <v>9</v>
      </c>
      <c r="Q61" s="33">
        <v>118567</v>
      </c>
      <c r="R61" s="33">
        <v>3681</v>
      </c>
      <c r="S61" s="56">
        <v>0</v>
      </c>
      <c r="T61" s="33">
        <v>7366</v>
      </c>
      <c r="U61" s="33">
        <v>0</v>
      </c>
      <c r="V61" s="56">
        <v>0</v>
      </c>
      <c r="W61" s="56">
        <v>0</v>
      </c>
      <c r="X61" s="33">
        <v>4157</v>
      </c>
      <c r="Y61" s="33">
        <v>13535</v>
      </c>
      <c r="Z61" s="33">
        <v>237</v>
      </c>
      <c r="AA61" s="33">
        <v>0</v>
      </c>
      <c r="AB61" s="33">
        <v>35798</v>
      </c>
      <c r="AC61" s="33">
        <v>53760</v>
      </c>
      <c r="AD61" s="33">
        <v>14</v>
      </c>
      <c r="AE61" s="33">
        <v>19</v>
      </c>
      <c r="AF61" s="33">
        <v>63920</v>
      </c>
      <c r="AG61" s="33">
        <v>63920</v>
      </c>
      <c r="AH61" s="38">
        <f aca="true" t="shared" si="2" ref="AH61:AH92">B61-Q61</f>
        <v>-1994</v>
      </c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</row>
    <row r="62" spans="1:71" ht="12" hidden="1">
      <c r="A62" s="62" t="s">
        <v>656</v>
      </c>
      <c r="B62" s="33">
        <v>116494</v>
      </c>
      <c r="C62" s="33">
        <v>2356</v>
      </c>
      <c r="D62" s="56">
        <v>0</v>
      </c>
      <c r="E62" s="33">
        <v>9545</v>
      </c>
      <c r="F62" s="33">
        <v>0</v>
      </c>
      <c r="G62" s="56">
        <v>0</v>
      </c>
      <c r="H62" s="56">
        <v>0</v>
      </c>
      <c r="I62" s="33">
        <v>4918</v>
      </c>
      <c r="J62" s="33">
        <v>12386</v>
      </c>
      <c r="K62" s="33">
        <v>304</v>
      </c>
      <c r="L62" s="33">
        <v>1</v>
      </c>
      <c r="M62" s="33">
        <v>35626</v>
      </c>
      <c r="N62" s="33">
        <v>50271</v>
      </c>
      <c r="O62" s="33">
        <v>1074</v>
      </c>
      <c r="P62" s="33">
        <v>13</v>
      </c>
      <c r="Q62" s="33">
        <v>117850</v>
      </c>
      <c r="R62" s="33">
        <v>4760</v>
      </c>
      <c r="S62" s="56">
        <v>0</v>
      </c>
      <c r="T62" s="33">
        <v>8052</v>
      </c>
      <c r="U62" s="33">
        <v>0</v>
      </c>
      <c r="V62" s="56">
        <v>0</v>
      </c>
      <c r="W62" s="56">
        <v>0</v>
      </c>
      <c r="X62" s="33">
        <v>4609</v>
      </c>
      <c r="Y62" s="33">
        <v>14162</v>
      </c>
      <c r="Z62" s="33">
        <v>329</v>
      </c>
      <c r="AA62" s="33">
        <v>0</v>
      </c>
      <c r="AB62" s="33">
        <v>35621</v>
      </c>
      <c r="AC62" s="33">
        <v>50276</v>
      </c>
      <c r="AD62" s="33">
        <v>0</v>
      </c>
      <c r="AE62" s="33">
        <v>41</v>
      </c>
      <c r="AF62" s="33">
        <v>58535</v>
      </c>
      <c r="AG62" s="33">
        <v>58535</v>
      </c>
      <c r="AH62" s="38">
        <f t="shared" si="2"/>
        <v>-1356</v>
      </c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</row>
    <row r="63" spans="1:71" ht="12" hidden="1">
      <c r="A63" s="62" t="s">
        <v>657</v>
      </c>
      <c r="B63" s="33">
        <v>115731</v>
      </c>
      <c r="C63" s="33">
        <v>2586</v>
      </c>
      <c r="D63" s="56">
        <v>0</v>
      </c>
      <c r="E63" s="33">
        <v>9321</v>
      </c>
      <c r="F63" s="33">
        <v>0</v>
      </c>
      <c r="G63" s="56">
        <v>0</v>
      </c>
      <c r="H63" s="56">
        <v>0</v>
      </c>
      <c r="I63" s="33">
        <v>4832</v>
      </c>
      <c r="J63" s="33">
        <v>11857</v>
      </c>
      <c r="K63" s="33">
        <v>272</v>
      </c>
      <c r="L63" s="33">
        <v>1</v>
      </c>
      <c r="M63" s="33">
        <v>36891</v>
      </c>
      <c r="N63" s="33">
        <v>48788</v>
      </c>
      <c r="O63" s="33">
        <v>1178</v>
      </c>
      <c r="P63" s="33">
        <v>5</v>
      </c>
      <c r="Q63" s="33">
        <v>117347</v>
      </c>
      <c r="R63" s="33">
        <v>5371</v>
      </c>
      <c r="S63" s="56">
        <v>0</v>
      </c>
      <c r="T63" s="33">
        <v>7575</v>
      </c>
      <c r="U63" s="33">
        <v>0</v>
      </c>
      <c r="V63" s="56">
        <v>0</v>
      </c>
      <c r="W63" s="56">
        <v>0</v>
      </c>
      <c r="X63" s="33">
        <v>4421</v>
      </c>
      <c r="Y63" s="33">
        <v>13829</v>
      </c>
      <c r="Z63" s="33">
        <v>451</v>
      </c>
      <c r="AA63" s="33">
        <v>0</v>
      </c>
      <c r="AB63" s="33">
        <v>36869</v>
      </c>
      <c r="AC63" s="33">
        <v>48788</v>
      </c>
      <c r="AD63" s="33">
        <v>0</v>
      </c>
      <c r="AE63" s="33">
        <v>43</v>
      </c>
      <c r="AF63" s="33">
        <v>54130</v>
      </c>
      <c r="AG63" s="33">
        <v>54130</v>
      </c>
      <c r="AH63" s="38">
        <f t="shared" si="2"/>
        <v>-1616</v>
      </c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</row>
    <row r="64" spans="1:71" ht="12" hidden="1">
      <c r="A64" s="62" t="s">
        <v>658</v>
      </c>
      <c r="B64" s="33">
        <v>116837</v>
      </c>
      <c r="C64" s="33">
        <v>2528</v>
      </c>
      <c r="D64" s="56">
        <v>0</v>
      </c>
      <c r="E64" s="33">
        <v>9210</v>
      </c>
      <c r="F64" s="33">
        <v>0</v>
      </c>
      <c r="G64" s="56">
        <v>0</v>
      </c>
      <c r="H64" s="56">
        <v>0</v>
      </c>
      <c r="I64" s="33">
        <v>4661</v>
      </c>
      <c r="J64" s="33">
        <v>11507</v>
      </c>
      <c r="K64" s="33">
        <v>269</v>
      </c>
      <c r="L64" s="33">
        <v>0</v>
      </c>
      <c r="M64" s="33">
        <v>34144</v>
      </c>
      <c r="N64" s="33">
        <v>53415</v>
      </c>
      <c r="O64" s="33">
        <v>1090</v>
      </c>
      <c r="P64" s="33">
        <v>13</v>
      </c>
      <c r="Q64" s="33">
        <v>119381</v>
      </c>
      <c r="R64" s="33">
        <v>6135</v>
      </c>
      <c r="S64" s="56">
        <v>0</v>
      </c>
      <c r="T64" s="33">
        <v>7482</v>
      </c>
      <c r="U64" s="33">
        <v>0</v>
      </c>
      <c r="V64" s="56">
        <v>0</v>
      </c>
      <c r="W64" s="56">
        <v>0</v>
      </c>
      <c r="X64" s="33">
        <v>4158</v>
      </c>
      <c r="Y64" s="33">
        <v>13584</v>
      </c>
      <c r="Z64" s="33">
        <v>421</v>
      </c>
      <c r="AA64" s="33">
        <v>0</v>
      </c>
      <c r="AB64" s="33">
        <v>34146</v>
      </c>
      <c r="AC64" s="33">
        <v>53410</v>
      </c>
      <c r="AD64" s="33">
        <v>0</v>
      </c>
      <c r="AE64" s="33">
        <v>45</v>
      </c>
      <c r="AF64" s="33">
        <v>66668</v>
      </c>
      <c r="AG64" s="33">
        <v>66668</v>
      </c>
      <c r="AH64" s="38">
        <f t="shared" si="2"/>
        <v>-2544</v>
      </c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</row>
    <row r="65" spans="1:71" ht="12" hidden="1">
      <c r="A65" s="62" t="s">
        <v>659</v>
      </c>
      <c r="B65" s="33">
        <v>95523</v>
      </c>
      <c r="C65" s="33">
        <v>2702</v>
      </c>
      <c r="D65" s="56">
        <v>0</v>
      </c>
      <c r="E65" s="33">
        <v>7137</v>
      </c>
      <c r="F65" s="33">
        <v>0</v>
      </c>
      <c r="G65" s="56">
        <v>0</v>
      </c>
      <c r="H65" s="56">
        <v>0</v>
      </c>
      <c r="I65" s="33">
        <v>3808</v>
      </c>
      <c r="J65" s="33">
        <v>9896</v>
      </c>
      <c r="K65" s="33">
        <v>188</v>
      </c>
      <c r="L65" s="33">
        <v>3</v>
      </c>
      <c r="M65" s="33">
        <v>27404</v>
      </c>
      <c r="N65" s="33">
        <v>43339</v>
      </c>
      <c r="O65" s="33">
        <v>1037</v>
      </c>
      <c r="P65" s="33">
        <v>9</v>
      </c>
      <c r="Q65" s="33">
        <v>95150</v>
      </c>
      <c r="R65" s="33">
        <v>3321</v>
      </c>
      <c r="S65" s="56">
        <v>0</v>
      </c>
      <c r="T65" s="33">
        <v>6302</v>
      </c>
      <c r="U65" s="33">
        <v>0</v>
      </c>
      <c r="V65" s="56">
        <v>0</v>
      </c>
      <c r="W65" s="56">
        <v>0</v>
      </c>
      <c r="X65" s="33">
        <v>3653</v>
      </c>
      <c r="Y65" s="33">
        <v>10607</v>
      </c>
      <c r="Z65" s="33">
        <v>463</v>
      </c>
      <c r="AA65" s="33">
        <v>0</v>
      </c>
      <c r="AB65" s="33">
        <v>27406</v>
      </c>
      <c r="AC65" s="33">
        <v>43341</v>
      </c>
      <c r="AD65" s="33">
        <v>0</v>
      </c>
      <c r="AE65" s="33">
        <v>57</v>
      </c>
      <c r="AF65" s="33">
        <v>53450</v>
      </c>
      <c r="AG65" s="33">
        <v>53450</v>
      </c>
      <c r="AH65" s="38">
        <f t="shared" si="2"/>
        <v>373</v>
      </c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</row>
    <row r="66" spans="1:71" ht="12" hidden="1">
      <c r="A66" s="62" t="s">
        <v>660</v>
      </c>
      <c r="B66" s="33">
        <v>86835</v>
      </c>
      <c r="C66" s="33">
        <v>2102</v>
      </c>
      <c r="D66" s="56">
        <v>0</v>
      </c>
      <c r="E66" s="33">
        <v>6355</v>
      </c>
      <c r="F66" s="33">
        <v>0</v>
      </c>
      <c r="G66" s="56">
        <v>0</v>
      </c>
      <c r="H66" s="56">
        <v>0</v>
      </c>
      <c r="I66" s="33">
        <v>3669</v>
      </c>
      <c r="J66" s="33">
        <v>8908</v>
      </c>
      <c r="K66" s="33">
        <v>165</v>
      </c>
      <c r="L66" s="33">
        <v>0</v>
      </c>
      <c r="M66" s="33">
        <v>25497</v>
      </c>
      <c r="N66" s="33">
        <v>39260</v>
      </c>
      <c r="O66" s="33">
        <v>862</v>
      </c>
      <c r="P66" s="33">
        <v>17</v>
      </c>
      <c r="Q66" s="33">
        <v>86610</v>
      </c>
      <c r="R66" s="33">
        <v>2723</v>
      </c>
      <c r="S66" s="56">
        <v>0</v>
      </c>
      <c r="T66" s="33">
        <v>5619</v>
      </c>
      <c r="U66" s="33">
        <v>0</v>
      </c>
      <c r="V66" s="56">
        <v>0</v>
      </c>
      <c r="W66" s="56">
        <v>0</v>
      </c>
      <c r="X66" s="33">
        <v>3278</v>
      </c>
      <c r="Y66" s="33">
        <v>9786</v>
      </c>
      <c r="Z66" s="33">
        <v>413</v>
      </c>
      <c r="AA66" s="33">
        <v>0</v>
      </c>
      <c r="AB66" s="33">
        <v>25503</v>
      </c>
      <c r="AC66" s="33">
        <v>39248</v>
      </c>
      <c r="AD66" s="33">
        <v>0</v>
      </c>
      <c r="AE66" s="33">
        <v>40</v>
      </c>
      <c r="AF66" s="33">
        <v>49164</v>
      </c>
      <c r="AG66" s="33">
        <v>49164</v>
      </c>
      <c r="AH66" s="38">
        <f t="shared" si="2"/>
        <v>225</v>
      </c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</row>
    <row r="67" spans="1:71" ht="12" hidden="1">
      <c r="A67" s="62" t="s">
        <v>661</v>
      </c>
      <c r="B67" s="33">
        <v>105294</v>
      </c>
      <c r="C67" s="33">
        <v>3381</v>
      </c>
      <c r="D67" s="56">
        <v>0</v>
      </c>
      <c r="E67" s="33">
        <v>8073</v>
      </c>
      <c r="F67" s="33">
        <v>0</v>
      </c>
      <c r="G67" s="56">
        <v>0</v>
      </c>
      <c r="H67" s="56">
        <v>0</v>
      </c>
      <c r="I67" s="33">
        <v>3846</v>
      </c>
      <c r="J67" s="33">
        <v>10734</v>
      </c>
      <c r="K67" s="33">
        <v>196</v>
      </c>
      <c r="L67" s="33">
        <v>2</v>
      </c>
      <c r="M67" s="33">
        <v>30135</v>
      </c>
      <c r="N67" s="33">
        <v>47765</v>
      </c>
      <c r="O67" s="33">
        <v>1107</v>
      </c>
      <c r="P67" s="33">
        <v>55</v>
      </c>
      <c r="Q67" s="33">
        <v>104087</v>
      </c>
      <c r="R67" s="33">
        <v>3273</v>
      </c>
      <c r="S67" s="56">
        <v>0</v>
      </c>
      <c r="T67" s="33">
        <v>6961</v>
      </c>
      <c r="U67" s="33">
        <v>0</v>
      </c>
      <c r="V67" s="56">
        <v>0</v>
      </c>
      <c r="W67" s="56">
        <v>0</v>
      </c>
      <c r="X67" s="33">
        <v>3835</v>
      </c>
      <c r="Y67" s="33">
        <v>11572</v>
      </c>
      <c r="Z67" s="33">
        <v>437</v>
      </c>
      <c r="AA67" s="33">
        <v>0</v>
      </c>
      <c r="AB67" s="33">
        <v>30132</v>
      </c>
      <c r="AC67" s="33">
        <v>47790</v>
      </c>
      <c r="AD67" s="33">
        <v>0</v>
      </c>
      <c r="AE67" s="33">
        <v>87</v>
      </c>
      <c r="AF67" s="33">
        <v>57319</v>
      </c>
      <c r="AG67" s="33">
        <v>57319</v>
      </c>
      <c r="AH67" s="38">
        <f t="shared" si="2"/>
        <v>1207</v>
      </c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</row>
    <row r="68" spans="1:71" ht="12">
      <c r="A68" s="4" t="s">
        <v>141</v>
      </c>
      <c r="B68" s="99">
        <v>1264937</v>
      </c>
      <c r="C68" s="99">
        <v>36061</v>
      </c>
      <c r="D68" s="112">
        <v>0</v>
      </c>
      <c r="E68" s="99">
        <v>93533</v>
      </c>
      <c r="F68" s="99">
        <v>0</v>
      </c>
      <c r="G68" s="112">
        <v>0</v>
      </c>
      <c r="H68" s="112">
        <v>0</v>
      </c>
      <c r="I68" s="99">
        <v>49117</v>
      </c>
      <c r="J68" s="99">
        <v>128550</v>
      </c>
      <c r="K68" s="99">
        <v>2492</v>
      </c>
      <c r="L68" s="99">
        <v>12</v>
      </c>
      <c r="M68" s="99">
        <v>375833</v>
      </c>
      <c r="N68" s="99">
        <v>564451</v>
      </c>
      <c r="O68" s="99">
        <v>14715</v>
      </c>
      <c r="P68" s="99">
        <v>173</v>
      </c>
      <c r="Q68" s="99">
        <v>1261692</v>
      </c>
      <c r="R68" s="99">
        <v>47185</v>
      </c>
      <c r="S68" s="112">
        <v>0</v>
      </c>
      <c r="T68" s="99">
        <v>80638</v>
      </c>
      <c r="U68" s="99">
        <v>0</v>
      </c>
      <c r="V68" s="112">
        <v>0</v>
      </c>
      <c r="W68" s="112">
        <v>0</v>
      </c>
      <c r="X68" s="99">
        <v>48296</v>
      </c>
      <c r="Y68" s="99">
        <v>138663</v>
      </c>
      <c r="Z68" s="99">
        <v>6064</v>
      </c>
      <c r="AA68" s="99">
        <v>1</v>
      </c>
      <c r="AB68" s="99">
        <v>375796</v>
      </c>
      <c r="AC68" s="99">
        <v>564397</v>
      </c>
      <c r="AD68" s="99">
        <v>1</v>
      </c>
      <c r="AE68" s="99">
        <v>651</v>
      </c>
      <c r="AF68" s="99">
        <v>693146</v>
      </c>
      <c r="AG68" s="99">
        <v>693146</v>
      </c>
      <c r="AH68" s="38">
        <f t="shared" si="2"/>
        <v>3245</v>
      </c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</row>
    <row r="69" spans="1:71" ht="12" hidden="1">
      <c r="A69" s="62" t="s">
        <v>650</v>
      </c>
      <c r="B69" s="33">
        <v>86854</v>
      </c>
      <c r="C69" s="33">
        <v>2689</v>
      </c>
      <c r="D69" s="56">
        <v>0</v>
      </c>
      <c r="E69" s="33">
        <v>5876</v>
      </c>
      <c r="F69" s="33">
        <v>0</v>
      </c>
      <c r="G69" s="56">
        <v>0</v>
      </c>
      <c r="H69" s="56">
        <v>0</v>
      </c>
      <c r="I69" s="33">
        <v>3304</v>
      </c>
      <c r="J69" s="33">
        <v>8721</v>
      </c>
      <c r="K69" s="33">
        <v>177</v>
      </c>
      <c r="L69" s="33">
        <v>1</v>
      </c>
      <c r="M69" s="33">
        <v>27384</v>
      </c>
      <c r="N69" s="33">
        <v>37827</v>
      </c>
      <c r="O69" s="33">
        <v>858</v>
      </c>
      <c r="P69" s="33">
        <v>17</v>
      </c>
      <c r="Q69" s="33">
        <v>86102</v>
      </c>
      <c r="R69" s="33">
        <v>2813</v>
      </c>
      <c r="S69" s="56">
        <v>0</v>
      </c>
      <c r="T69" s="33">
        <v>5516</v>
      </c>
      <c r="U69" s="33">
        <v>0</v>
      </c>
      <c r="V69" s="56">
        <v>0</v>
      </c>
      <c r="W69" s="56">
        <v>0</v>
      </c>
      <c r="X69" s="33">
        <v>3288</v>
      </c>
      <c r="Y69" s="33">
        <v>8932</v>
      </c>
      <c r="Z69" s="33">
        <v>331</v>
      </c>
      <c r="AA69" s="33">
        <v>0</v>
      </c>
      <c r="AB69" s="33">
        <v>27372</v>
      </c>
      <c r="AC69" s="33">
        <v>37812</v>
      </c>
      <c r="AD69" s="33">
        <v>0</v>
      </c>
      <c r="AE69" s="33">
        <v>38</v>
      </c>
      <c r="AF69" s="33">
        <v>42789</v>
      </c>
      <c r="AG69" s="33">
        <v>42789</v>
      </c>
      <c r="AH69" s="38">
        <f t="shared" si="2"/>
        <v>752</v>
      </c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</row>
    <row r="70" spans="1:71" ht="12" hidden="1">
      <c r="A70" s="62" t="s">
        <v>651</v>
      </c>
      <c r="B70" s="33">
        <v>106518</v>
      </c>
      <c r="C70" s="33">
        <v>2469</v>
      </c>
      <c r="D70" s="56">
        <v>0</v>
      </c>
      <c r="E70" s="33">
        <v>7386</v>
      </c>
      <c r="F70" s="33">
        <v>0</v>
      </c>
      <c r="G70" s="56">
        <v>0</v>
      </c>
      <c r="H70" s="56">
        <v>0</v>
      </c>
      <c r="I70" s="33">
        <v>4065</v>
      </c>
      <c r="J70" s="33">
        <v>10518</v>
      </c>
      <c r="K70" s="33">
        <v>335</v>
      </c>
      <c r="L70" s="33">
        <v>2</v>
      </c>
      <c r="M70" s="33">
        <v>33856</v>
      </c>
      <c r="N70" s="33">
        <v>46832</v>
      </c>
      <c r="O70" s="33">
        <v>1039</v>
      </c>
      <c r="P70" s="33">
        <v>16</v>
      </c>
      <c r="Q70" s="33">
        <v>105465</v>
      </c>
      <c r="R70" s="33">
        <v>2392</v>
      </c>
      <c r="S70" s="56">
        <v>0</v>
      </c>
      <c r="T70" s="33">
        <v>6647</v>
      </c>
      <c r="U70" s="33">
        <v>0</v>
      </c>
      <c r="V70" s="56">
        <v>0</v>
      </c>
      <c r="W70" s="56">
        <v>0</v>
      </c>
      <c r="X70" s="33">
        <v>4090</v>
      </c>
      <c r="Y70" s="33">
        <v>11202</v>
      </c>
      <c r="Z70" s="33">
        <v>363</v>
      </c>
      <c r="AA70" s="33">
        <v>0</v>
      </c>
      <c r="AB70" s="33">
        <v>33872</v>
      </c>
      <c r="AC70" s="33">
        <v>46836</v>
      </c>
      <c r="AD70" s="33">
        <v>0</v>
      </c>
      <c r="AE70" s="33">
        <v>63</v>
      </c>
      <c r="AF70" s="33">
        <v>55733</v>
      </c>
      <c r="AG70" s="33">
        <v>55733</v>
      </c>
      <c r="AH70" s="38">
        <f t="shared" si="2"/>
        <v>1053</v>
      </c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</row>
    <row r="71" spans="1:71" ht="12" hidden="1">
      <c r="A71" s="62" t="s">
        <v>652</v>
      </c>
      <c r="B71" s="33">
        <v>101203</v>
      </c>
      <c r="C71" s="33">
        <v>4489</v>
      </c>
      <c r="D71" s="56">
        <v>0</v>
      </c>
      <c r="E71" s="33">
        <v>7139</v>
      </c>
      <c r="F71" s="33">
        <v>0</v>
      </c>
      <c r="G71" s="56">
        <v>0</v>
      </c>
      <c r="H71" s="56">
        <v>0</v>
      </c>
      <c r="I71" s="33">
        <v>3994</v>
      </c>
      <c r="J71" s="33">
        <v>9987</v>
      </c>
      <c r="K71" s="33">
        <v>196</v>
      </c>
      <c r="L71" s="33">
        <v>1</v>
      </c>
      <c r="M71" s="33">
        <v>29491</v>
      </c>
      <c r="N71" s="33">
        <v>44589</v>
      </c>
      <c r="O71" s="33">
        <v>1304</v>
      </c>
      <c r="P71" s="33">
        <v>13</v>
      </c>
      <c r="Q71" s="33">
        <v>101715</v>
      </c>
      <c r="R71" s="33">
        <v>6315</v>
      </c>
      <c r="S71" s="56">
        <v>0</v>
      </c>
      <c r="T71" s="33">
        <v>6237</v>
      </c>
      <c r="U71" s="33">
        <v>0</v>
      </c>
      <c r="V71" s="56">
        <v>0</v>
      </c>
      <c r="W71" s="56">
        <v>0</v>
      </c>
      <c r="X71" s="33">
        <v>3906</v>
      </c>
      <c r="Y71" s="33">
        <v>10879</v>
      </c>
      <c r="Z71" s="33">
        <v>291</v>
      </c>
      <c r="AA71" s="33">
        <v>0</v>
      </c>
      <c r="AB71" s="33">
        <v>29485</v>
      </c>
      <c r="AC71" s="33">
        <v>44559</v>
      </c>
      <c r="AD71" s="33">
        <v>0</v>
      </c>
      <c r="AE71" s="33">
        <v>43</v>
      </c>
      <c r="AF71" s="33">
        <v>56808</v>
      </c>
      <c r="AG71" s="33">
        <v>56808</v>
      </c>
      <c r="AH71" s="38">
        <f t="shared" si="2"/>
        <v>-512</v>
      </c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</row>
    <row r="72" spans="1:71" ht="12" hidden="1">
      <c r="A72" s="62" t="s">
        <v>653</v>
      </c>
      <c r="B72" s="33">
        <v>115036</v>
      </c>
      <c r="C72" s="33">
        <v>2864</v>
      </c>
      <c r="D72" s="56">
        <v>0</v>
      </c>
      <c r="E72" s="33">
        <v>9069</v>
      </c>
      <c r="F72" s="33">
        <v>0</v>
      </c>
      <c r="G72" s="56">
        <v>0</v>
      </c>
      <c r="H72" s="56">
        <v>0</v>
      </c>
      <c r="I72" s="33">
        <v>4470</v>
      </c>
      <c r="J72" s="33">
        <v>12161</v>
      </c>
      <c r="K72" s="33">
        <v>222</v>
      </c>
      <c r="L72" s="33">
        <v>0</v>
      </c>
      <c r="M72" s="33">
        <v>34515</v>
      </c>
      <c r="N72" s="33">
        <v>50475</v>
      </c>
      <c r="O72" s="33">
        <v>1249</v>
      </c>
      <c r="P72" s="33">
        <v>11</v>
      </c>
      <c r="Q72" s="33">
        <v>115902</v>
      </c>
      <c r="R72" s="33">
        <v>4914</v>
      </c>
      <c r="S72" s="56">
        <v>0</v>
      </c>
      <c r="T72" s="33">
        <v>7772</v>
      </c>
      <c r="U72" s="33">
        <v>0</v>
      </c>
      <c r="V72" s="56">
        <v>0</v>
      </c>
      <c r="W72" s="56">
        <v>0</v>
      </c>
      <c r="X72" s="33">
        <v>4487</v>
      </c>
      <c r="Y72" s="33">
        <v>13128</v>
      </c>
      <c r="Z72" s="33">
        <v>541</v>
      </c>
      <c r="AA72" s="33">
        <v>1</v>
      </c>
      <c r="AB72" s="33">
        <v>34504</v>
      </c>
      <c r="AC72" s="33">
        <v>50501</v>
      </c>
      <c r="AD72" s="33">
        <v>0</v>
      </c>
      <c r="AE72" s="33">
        <v>54</v>
      </c>
      <c r="AF72" s="33">
        <v>61201</v>
      </c>
      <c r="AG72" s="33">
        <v>61201</v>
      </c>
      <c r="AH72" s="38">
        <f t="shared" si="2"/>
        <v>-866</v>
      </c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</row>
    <row r="73" spans="1:71" ht="12" hidden="1">
      <c r="A73" s="62" t="s">
        <v>654</v>
      </c>
      <c r="B73" s="33">
        <v>112879</v>
      </c>
      <c r="C73" s="33">
        <v>2707</v>
      </c>
      <c r="D73" s="56">
        <v>0</v>
      </c>
      <c r="E73" s="33">
        <v>8737</v>
      </c>
      <c r="F73" s="33">
        <v>0</v>
      </c>
      <c r="G73" s="56">
        <v>0</v>
      </c>
      <c r="H73" s="56">
        <v>0</v>
      </c>
      <c r="I73" s="33">
        <v>4359</v>
      </c>
      <c r="J73" s="33">
        <v>11846</v>
      </c>
      <c r="K73" s="33">
        <v>230</v>
      </c>
      <c r="L73" s="33">
        <v>1</v>
      </c>
      <c r="M73" s="33">
        <v>34489</v>
      </c>
      <c r="N73" s="33">
        <v>49694</v>
      </c>
      <c r="O73" s="33">
        <v>814</v>
      </c>
      <c r="P73" s="33">
        <v>2</v>
      </c>
      <c r="Q73" s="33">
        <v>112965</v>
      </c>
      <c r="R73" s="33">
        <v>3607</v>
      </c>
      <c r="S73" s="56">
        <v>0</v>
      </c>
      <c r="T73" s="33">
        <v>7735</v>
      </c>
      <c r="U73" s="33">
        <v>0</v>
      </c>
      <c r="V73" s="56">
        <v>0</v>
      </c>
      <c r="W73" s="56">
        <v>0</v>
      </c>
      <c r="X73" s="33">
        <v>4271</v>
      </c>
      <c r="Y73" s="33">
        <v>12801</v>
      </c>
      <c r="Z73" s="33">
        <v>360</v>
      </c>
      <c r="AA73" s="33">
        <v>0</v>
      </c>
      <c r="AB73" s="33">
        <v>34469</v>
      </c>
      <c r="AC73" s="33">
        <v>49678</v>
      </c>
      <c r="AD73" s="33">
        <v>0</v>
      </c>
      <c r="AE73" s="33">
        <v>44</v>
      </c>
      <c r="AF73" s="33">
        <v>63257</v>
      </c>
      <c r="AG73" s="33">
        <v>63257</v>
      </c>
      <c r="AH73" s="38">
        <f t="shared" si="2"/>
        <v>-86</v>
      </c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</row>
    <row r="74" spans="1:71" ht="12" hidden="1">
      <c r="A74" s="62" t="s">
        <v>655</v>
      </c>
      <c r="B74" s="33">
        <v>125704</v>
      </c>
      <c r="C74" s="33">
        <v>3216</v>
      </c>
      <c r="D74" s="56">
        <v>0</v>
      </c>
      <c r="E74" s="33">
        <v>9303</v>
      </c>
      <c r="F74" s="33">
        <v>0</v>
      </c>
      <c r="G74" s="56">
        <v>0</v>
      </c>
      <c r="H74" s="56">
        <v>0</v>
      </c>
      <c r="I74" s="33">
        <v>4702</v>
      </c>
      <c r="J74" s="33">
        <v>12801</v>
      </c>
      <c r="K74" s="33">
        <v>191</v>
      </c>
      <c r="L74" s="33">
        <v>1</v>
      </c>
      <c r="M74" s="33">
        <v>36626</v>
      </c>
      <c r="N74" s="33">
        <v>57530</v>
      </c>
      <c r="O74" s="33">
        <v>1315</v>
      </c>
      <c r="P74" s="33">
        <v>19</v>
      </c>
      <c r="Q74" s="33">
        <v>124135</v>
      </c>
      <c r="R74" s="33">
        <v>2952</v>
      </c>
      <c r="S74" s="56">
        <v>0</v>
      </c>
      <c r="T74" s="33">
        <v>8198</v>
      </c>
      <c r="U74" s="33">
        <v>0</v>
      </c>
      <c r="V74" s="56">
        <v>0</v>
      </c>
      <c r="W74" s="56">
        <v>0</v>
      </c>
      <c r="X74" s="33">
        <v>4708</v>
      </c>
      <c r="Y74" s="33">
        <v>13630</v>
      </c>
      <c r="Z74" s="33">
        <v>453</v>
      </c>
      <c r="AA74" s="33">
        <v>0</v>
      </c>
      <c r="AB74" s="33">
        <v>36623</v>
      </c>
      <c r="AC74" s="33">
        <v>57519</v>
      </c>
      <c r="AD74" s="33">
        <v>0</v>
      </c>
      <c r="AE74" s="33">
        <v>52</v>
      </c>
      <c r="AF74" s="33">
        <v>69211</v>
      </c>
      <c r="AG74" s="33">
        <v>69211</v>
      </c>
      <c r="AH74" s="38">
        <f t="shared" si="2"/>
        <v>1569</v>
      </c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</row>
    <row r="75" spans="1:71" ht="12" hidden="1">
      <c r="A75" s="62" t="s">
        <v>656</v>
      </c>
      <c r="B75" s="33">
        <v>111154</v>
      </c>
      <c r="C75" s="33">
        <v>3653</v>
      </c>
      <c r="D75" s="56">
        <v>0</v>
      </c>
      <c r="E75" s="33">
        <v>8826</v>
      </c>
      <c r="F75" s="33">
        <v>0</v>
      </c>
      <c r="G75" s="56">
        <v>0</v>
      </c>
      <c r="H75" s="56">
        <v>0</v>
      </c>
      <c r="I75" s="33">
        <v>4392</v>
      </c>
      <c r="J75" s="33">
        <v>11965</v>
      </c>
      <c r="K75" s="33">
        <v>228</v>
      </c>
      <c r="L75" s="33">
        <v>1</v>
      </c>
      <c r="M75" s="33">
        <v>31970</v>
      </c>
      <c r="N75" s="33">
        <v>48626</v>
      </c>
      <c r="O75" s="33">
        <v>1481</v>
      </c>
      <c r="P75" s="33">
        <v>12</v>
      </c>
      <c r="Q75" s="33">
        <v>110446</v>
      </c>
      <c r="R75" s="33">
        <v>4399</v>
      </c>
      <c r="S75" s="56">
        <v>0</v>
      </c>
      <c r="T75" s="33">
        <v>7620</v>
      </c>
      <c r="U75" s="33">
        <v>0</v>
      </c>
      <c r="V75" s="56">
        <v>0</v>
      </c>
      <c r="W75" s="56">
        <v>0</v>
      </c>
      <c r="X75" s="33">
        <v>4389</v>
      </c>
      <c r="Y75" s="33">
        <v>12850</v>
      </c>
      <c r="Z75" s="33">
        <v>546</v>
      </c>
      <c r="AA75" s="33">
        <v>0</v>
      </c>
      <c r="AB75" s="33">
        <v>31970</v>
      </c>
      <c r="AC75" s="33">
        <v>48618</v>
      </c>
      <c r="AD75" s="33">
        <v>0</v>
      </c>
      <c r="AE75" s="33">
        <v>54</v>
      </c>
      <c r="AF75" s="33">
        <v>57938</v>
      </c>
      <c r="AG75" s="33">
        <v>57938</v>
      </c>
      <c r="AH75" s="38">
        <f t="shared" si="2"/>
        <v>708</v>
      </c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</row>
    <row r="76" spans="1:71" ht="12" hidden="1">
      <c r="A76" s="62" t="s">
        <v>657</v>
      </c>
      <c r="B76" s="33">
        <v>124419</v>
      </c>
      <c r="C76" s="33">
        <v>2773</v>
      </c>
      <c r="D76" s="56">
        <v>0</v>
      </c>
      <c r="E76" s="33">
        <v>9431</v>
      </c>
      <c r="F76" s="33">
        <v>0</v>
      </c>
      <c r="G76" s="56">
        <v>0</v>
      </c>
      <c r="H76" s="56">
        <v>0</v>
      </c>
      <c r="I76" s="33">
        <v>4886</v>
      </c>
      <c r="J76" s="33">
        <v>13055</v>
      </c>
      <c r="K76" s="33">
        <v>236</v>
      </c>
      <c r="L76" s="33">
        <v>3</v>
      </c>
      <c r="M76" s="33">
        <v>38818</v>
      </c>
      <c r="N76" s="33">
        <v>54067</v>
      </c>
      <c r="O76" s="33">
        <v>1141</v>
      </c>
      <c r="P76" s="33">
        <v>9</v>
      </c>
      <c r="Q76" s="33">
        <v>125016</v>
      </c>
      <c r="R76" s="33">
        <v>4475</v>
      </c>
      <c r="S76" s="56">
        <v>0</v>
      </c>
      <c r="T76" s="33">
        <v>8033</v>
      </c>
      <c r="U76" s="33">
        <v>0</v>
      </c>
      <c r="V76" s="56">
        <v>0</v>
      </c>
      <c r="W76" s="56">
        <v>0</v>
      </c>
      <c r="X76" s="33">
        <v>5124</v>
      </c>
      <c r="Y76" s="33">
        <v>13884</v>
      </c>
      <c r="Z76" s="33">
        <v>568</v>
      </c>
      <c r="AA76" s="33">
        <v>0</v>
      </c>
      <c r="AB76" s="33">
        <v>38809</v>
      </c>
      <c r="AC76" s="33">
        <v>54060</v>
      </c>
      <c r="AD76" s="33">
        <v>0</v>
      </c>
      <c r="AE76" s="33">
        <v>63</v>
      </c>
      <c r="AF76" s="33">
        <v>63073</v>
      </c>
      <c r="AG76" s="33">
        <v>63073</v>
      </c>
      <c r="AH76" s="38">
        <f t="shared" si="2"/>
        <v>-597</v>
      </c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</row>
    <row r="77" spans="1:71" ht="12" hidden="1">
      <c r="A77" s="62" t="s">
        <v>658</v>
      </c>
      <c r="B77" s="33">
        <v>108285</v>
      </c>
      <c r="C77" s="33">
        <v>2514</v>
      </c>
      <c r="D77" s="56">
        <v>0</v>
      </c>
      <c r="E77" s="33">
        <v>8661</v>
      </c>
      <c r="F77" s="33">
        <v>0</v>
      </c>
      <c r="G77" s="56">
        <v>0</v>
      </c>
      <c r="H77" s="56">
        <v>0</v>
      </c>
      <c r="I77" s="33">
        <v>4241</v>
      </c>
      <c r="J77" s="33">
        <v>10389</v>
      </c>
      <c r="K77" s="33">
        <v>229</v>
      </c>
      <c r="L77" s="33">
        <v>1</v>
      </c>
      <c r="M77" s="33">
        <v>30600</v>
      </c>
      <c r="N77" s="33">
        <v>50142</v>
      </c>
      <c r="O77" s="33">
        <v>1481</v>
      </c>
      <c r="P77" s="33">
        <v>27</v>
      </c>
      <c r="Q77" s="33">
        <v>110757</v>
      </c>
      <c r="R77" s="33">
        <v>6437</v>
      </c>
      <c r="S77" s="56">
        <v>0</v>
      </c>
      <c r="T77" s="33">
        <v>6616</v>
      </c>
      <c r="U77" s="33">
        <v>0</v>
      </c>
      <c r="V77" s="56">
        <v>0</v>
      </c>
      <c r="W77" s="56">
        <v>0</v>
      </c>
      <c r="X77" s="33">
        <v>3849</v>
      </c>
      <c r="Y77" s="33">
        <v>12591</v>
      </c>
      <c r="Z77" s="33">
        <v>464</v>
      </c>
      <c r="AA77" s="33">
        <v>0</v>
      </c>
      <c r="AB77" s="33">
        <v>30594</v>
      </c>
      <c r="AC77" s="33">
        <v>50149</v>
      </c>
      <c r="AD77" s="33">
        <v>0</v>
      </c>
      <c r="AE77" s="33">
        <v>57</v>
      </c>
      <c r="AF77" s="33">
        <v>65319</v>
      </c>
      <c r="AG77" s="33">
        <v>65319</v>
      </c>
      <c r="AH77" s="38">
        <f t="shared" si="2"/>
        <v>-2472</v>
      </c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</row>
    <row r="78" spans="1:71" ht="12" hidden="1">
      <c r="A78" s="62" t="s">
        <v>659</v>
      </c>
      <c r="B78" s="50">
        <v>82910</v>
      </c>
      <c r="C78" s="56">
        <v>2448</v>
      </c>
      <c r="D78" s="56">
        <v>0</v>
      </c>
      <c r="E78" s="50">
        <v>5656</v>
      </c>
      <c r="F78" s="50">
        <v>0</v>
      </c>
      <c r="G78" s="56">
        <v>0</v>
      </c>
      <c r="H78" s="56">
        <v>0</v>
      </c>
      <c r="I78" s="50">
        <v>3230</v>
      </c>
      <c r="J78" s="50">
        <v>8093</v>
      </c>
      <c r="K78" s="50">
        <v>170</v>
      </c>
      <c r="L78" s="50">
        <v>0</v>
      </c>
      <c r="M78" s="50">
        <v>23481</v>
      </c>
      <c r="N78" s="50">
        <v>38450</v>
      </c>
      <c r="O78" s="50">
        <v>1358</v>
      </c>
      <c r="P78" s="50">
        <v>24</v>
      </c>
      <c r="Q78" s="50">
        <v>82326</v>
      </c>
      <c r="R78" s="56">
        <v>3144</v>
      </c>
      <c r="S78" s="56">
        <v>0</v>
      </c>
      <c r="T78" s="50">
        <v>4940</v>
      </c>
      <c r="U78" s="50">
        <v>0</v>
      </c>
      <c r="V78" s="56">
        <v>0</v>
      </c>
      <c r="W78" s="56">
        <v>0</v>
      </c>
      <c r="X78" s="50">
        <v>3212</v>
      </c>
      <c r="Y78" s="50">
        <v>8617</v>
      </c>
      <c r="Z78" s="50">
        <v>380</v>
      </c>
      <c r="AA78" s="50">
        <v>0</v>
      </c>
      <c r="AB78" s="50">
        <v>23501</v>
      </c>
      <c r="AC78" s="50">
        <v>38446</v>
      </c>
      <c r="AD78" s="50">
        <v>1</v>
      </c>
      <c r="AE78" s="50">
        <v>85</v>
      </c>
      <c r="AF78" s="50">
        <v>49161</v>
      </c>
      <c r="AG78" s="50">
        <v>49161</v>
      </c>
      <c r="AH78" s="38">
        <f t="shared" si="2"/>
        <v>584</v>
      </c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</row>
    <row r="79" spans="1:71" ht="12" hidden="1">
      <c r="A79" s="62" t="s">
        <v>660</v>
      </c>
      <c r="B79" s="50">
        <v>84095</v>
      </c>
      <c r="C79" s="56">
        <v>2713</v>
      </c>
      <c r="D79" s="56">
        <v>0</v>
      </c>
      <c r="E79" s="50">
        <v>5676</v>
      </c>
      <c r="F79" s="50">
        <v>0</v>
      </c>
      <c r="G79" s="56">
        <v>0</v>
      </c>
      <c r="H79" s="56">
        <v>0</v>
      </c>
      <c r="I79" s="50">
        <v>3153</v>
      </c>
      <c r="J79" s="50">
        <v>8203</v>
      </c>
      <c r="K79" s="50">
        <v>127</v>
      </c>
      <c r="L79" s="50">
        <v>1</v>
      </c>
      <c r="M79" s="50">
        <v>24741</v>
      </c>
      <c r="N79" s="50">
        <v>38206</v>
      </c>
      <c r="O79" s="50">
        <v>1269</v>
      </c>
      <c r="P79" s="50">
        <v>6</v>
      </c>
      <c r="Q79" s="50">
        <v>82785</v>
      </c>
      <c r="R79" s="56">
        <v>2603</v>
      </c>
      <c r="S79" s="56">
        <v>0</v>
      </c>
      <c r="T79" s="50">
        <v>5059</v>
      </c>
      <c r="U79" s="50">
        <v>0</v>
      </c>
      <c r="V79" s="56">
        <v>0</v>
      </c>
      <c r="W79" s="56">
        <v>0</v>
      </c>
      <c r="X79" s="50">
        <v>3205</v>
      </c>
      <c r="Y79" s="50">
        <v>8542</v>
      </c>
      <c r="Z79" s="50">
        <v>353</v>
      </c>
      <c r="AA79" s="50">
        <v>0</v>
      </c>
      <c r="AB79" s="50">
        <v>24741</v>
      </c>
      <c r="AC79" s="50">
        <v>38227</v>
      </c>
      <c r="AD79" s="50">
        <v>0</v>
      </c>
      <c r="AE79" s="50">
        <v>55</v>
      </c>
      <c r="AF79" s="50">
        <v>51011</v>
      </c>
      <c r="AG79" s="50">
        <v>51011</v>
      </c>
      <c r="AH79" s="38">
        <f t="shared" si="2"/>
        <v>1310</v>
      </c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</row>
    <row r="80" spans="1:71" ht="12" hidden="1">
      <c r="A80" s="62" t="s">
        <v>661</v>
      </c>
      <c r="B80" s="56">
        <v>105880</v>
      </c>
      <c r="C80" s="56">
        <v>3526</v>
      </c>
      <c r="D80" s="56">
        <v>0</v>
      </c>
      <c r="E80" s="56">
        <v>7773</v>
      </c>
      <c r="F80" s="56">
        <v>0</v>
      </c>
      <c r="G80" s="56">
        <v>0</v>
      </c>
      <c r="H80" s="56">
        <v>0</v>
      </c>
      <c r="I80" s="56">
        <v>4321</v>
      </c>
      <c r="J80" s="56">
        <v>10811</v>
      </c>
      <c r="K80" s="56">
        <v>151</v>
      </c>
      <c r="L80" s="56">
        <v>0</v>
      </c>
      <c r="M80" s="56">
        <v>29862</v>
      </c>
      <c r="N80" s="56">
        <v>48013</v>
      </c>
      <c r="O80" s="56">
        <v>1406</v>
      </c>
      <c r="P80" s="56">
        <v>17</v>
      </c>
      <c r="Q80" s="56">
        <v>104078</v>
      </c>
      <c r="R80" s="56">
        <v>3134</v>
      </c>
      <c r="S80" s="56">
        <v>0</v>
      </c>
      <c r="T80" s="56">
        <v>6265</v>
      </c>
      <c r="U80" s="56">
        <v>0</v>
      </c>
      <c r="V80" s="56">
        <v>0</v>
      </c>
      <c r="W80" s="56">
        <v>0</v>
      </c>
      <c r="X80" s="56">
        <v>3767</v>
      </c>
      <c r="Y80" s="56">
        <v>11607</v>
      </c>
      <c r="Z80" s="56">
        <v>1414</v>
      </c>
      <c r="AA80" s="56">
        <v>0</v>
      </c>
      <c r="AB80" s="56">
        <v>29856</v>
      </c>
      <c r="AC80" s="56">
        <v>47992</v>
      </c>
      <c r="AD80" s="56">
        <v>0</v>
      </c>
      <c r="AE80" s="56">
        <v>43</v>
      </c>
      <c r="AF80" s="56">
        <v>57645</v>
      </c>
      <c r="AG80" s="50">
        <v>57645</v>
      </c>
      <c r="AH80" s="38">
        <f t="shared" si="2"/>
        <v>1802</v>
      </c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</row>
    <row r="81" spans="1:71" s="118" customFormat="1" ht="12">
      <c r="A81" s="4" t="s">
        <v>738</v>
      </c>
      <c r="B81" s="115">
        <v>1442018</v>
      </c>
      <c r="C81" s="115">
        <v>33704</v>
      </c>
      <c r="D81" s="116">
        <v>0</v>
      </c>
      <c r="E81" s="115">
        <v>99196</v>
      </c>
      <c r="F81" s="115">
        <v>0</v>
      </c>
      <c r="G81" s="116">
        <v>0</v>
      </c>
      <c r="H81" s="116">
        <v>0</v>
      </c>
      <c r="I81" s="115">
        <v>56382</v>
      </c>
      <c r="J81" s="115">
        <v>136073</v>
      </c>
      <c r="K81" s="115">
        <v>2797</v>
      </c>
      <c r="L81" s="115">
        <v>9</v>
      </c>
      <c r="M81" s="115">
        <v>404250</v>
      </c>
      <c r="N81" s="115">
        <v>602323</v>
      </c>
      <c r="O81" s="115">
        <v>18816</v>
      </c>
      <c r="P81" s="115">
        <v>88468</v>
      </c>
      <c r="Q81" s="115">
        <v>1427213</v>
      </c>
      <c r="R81" s="115">
        <v>37140</v>
      </c>
      <c r="S81" s="116">
        <v>0</v>
      </c>
      <c r="T81" s="115">
        <v>84146</v>
      </c>
      <c r="U81" s="115">
        <v>0</v>
      </c>
      <c r="V81" s="116">
        <v>0</v>
      </c>
      <c r="W81" s="116">
        <v>0</v>
      </c>
      <c r="X81" s="115">
        <v>50088</v>
      </c>
      <c r="Y81" s="115">
        <v>151062</v>
      </c>
      <c r="Z81" s="115">
        <v>9123</v>
      </c>
      <c r="AA81" s="115">
        <v>0</v>
      </c>
      <c r="AB81" s="115">
        <v>404206</v>
      </c>
      <c r="AC81" s="115">
        <v>602305</v>
      </c>
      <c r="AD81" s="115">
        <v>6</v>
      </c>
      <c r="AE81" s="115">
        <v>89137</v>
      </c>
      <c r="AF81" s="115">
        <v>719466</v>
      </c>
      <c r="AG81" s="115">
        <v>719466</v>
      </c>
      <c r="AH81" s="38">
        <f t="shared" si="2"/>
        <v>14805</v>
      </c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</row>
    <row r="82" spans="1:71" ht="12" hidden="1">
      <c r="A82" s="62" t="s">
        <v>650</v>
      </c>
      <c r="B82" s="56">
        <v>101659</v>
      </c>
      <c r="C82" s="56">
        <v>2657</v>
      </c>
      <c r="D82" s="56">
        <v>0</v>
      </c>
      <c r="E82" s="56">
        <v>7614</v>
      </c>
      <c r="F82" s="56">
        <v>0</v>
      </c>
      <c r="G82" s="56">
        <v>0</v>
      </c>
      <c r="H82" s="56">
        <v>0</v>
      </c>
      <c r="I82" s="56">
        <v>4195</v>
      </c>
      <c r="J82" s="56">
        <v>10372</v>
      </c>
      <c r="K82" s="56">
        <v>149</v>
      </c>
      <c r="L82" s="56">
        <v>1</v>
      </c>
      <c r="M82" s="56">
        <v>29978</v>
      </c>
      <c r="N82" s="56">
        <v>45456</v>
      </c>
      <c r="O82" s="56">
        <v>1227</v>
      </c>
      <c r="P82" s="56">
        <v>10</v>
      </c>
      <c r="Q82" s="56">
        <v>100138</v>
      </c>
      <c r="R82" s="56">
        <v>2358</v>
      </c>
      <c r="S82" s="56">
        <v>0</v>
      </c>
      <c r="T82" s="56">
        <v>6303</v>
      </c>
      <c r="U82" s="56">
        <v>0</v>
      </c>
      <c r="V82" s="56">
        <v>0</v>
      </c>
      <c r="W82" s="56">
        <v>0</v>
      </c>
      <c r="X82" s="56">
        <v>3920</v>
      </c>
      <c r="Y82" s="56">
        <v>11410</v>
      </c>
      <c r="Z82" s="56">
        <v>693</v>
      </c>
      <c r="AA82" s="56">
        <v>0</v>
      </c>
      <c r="AB82" s="56">
        <v>29966</v>
      </c>
      <c r="AC82" s="56">
        <v>45455</v>
      </c>
      <c r="AD82" s="56">
        <v>0</v>
      </c>
      <c r="AE82" s="56">
        <v>33</v>
      </c>
      <c r="AF82" s="56">
        <v>52157</v>
      </c>
      <c r="AG82" s="50">
        <v>52157</v>
      </c>
      <c r="AH82" s="38">
        <f t="shared" si="2"/>
        <v>1521</v>
      </c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</row>
    <row r="83" spans="1:71" ht="12" hidden="1">
      <c r="A83" s="62" t="s">
        <v>651</v>
      </c>
      <c r="B83" s="56">
        <v>83668</v>
      </c>
      <c r="C83" s="56">
        <v>2296</v>
      </c>
      <c r="D83" s="56">
        <v>0</v>
      </c>
      <c r="E83" s="56">
        <v>5901</v>
      </c>
      <c r="F83" s="56">
        <v>0</v>
      </c>
      <c r="G83" s="56">
        <v>0</v>
      </c>
      <c r="H83" s="56">
        <v>0</v>
      </c>
      <c r="I83" s="56">
        <v>3320</v>
      </c>
      <c r="J83" s="56">
        <v>8042</v>
      </c>
      <c r="K83" s="56">
        <v>163</v>
      </c>
      <c r="L83" s="56">
        <v>1</v>
      </c>
      <c r="M83" s="56">
        <v>25901</v>
      </c>
      <c r="N83" s="56">
        <v>37001</v>
      </c>
      <c r="O83" s="56">
        <v>1038</v>
      </c>
      <c r="P83" s="56">
        <v>5</v>
      </c>
      <c r="Q83" s="56">
        <v>82699</v>
      </c>
      <c r="R83" s="56">
        <v>2347</v>
      </c>
      <c r="S83" s="56">
        <v>0</v>
      </c>
      <c r="T83" s="56">
        <v>4707</v>
      </c>
      <c r="U83" s="56">
        <v>0</v>
      </c>
      <c r="V83" s="56">
        <v>0</v>
      </c>
      <c r="W83" s="56">
        <v>0</v>
      </c>
      <c r="X83" s="56">
        <v>3165</v>
      </c>
      <c r="Y83" s="56">
        <v>8955</v>
      </c>
      <c r="Z83" s="56">
        <v>592</v>
      </c>
      <c r="AA83" s="56">
        <v>0</v>
      </c>
      <c r="AB83" s="56">
        <v>25904</v>
      </c>
      <c r="AC83" s="56">
        <v>36992</v>
      </c>
      <c r="AD83" s="56">
        <v>1</v>
      </c>
      <c r="AE83" s="56">
        <v>36</v>
      </c>
      <c r="AF83" s="56">
        <v>42033</v>
      </c>
      <c r="AG83" s="50">
        <v>42033</v>
      </c>
      <c r="AH83" s="38">
        <f t="shared" si="2"/>
        <v>969</v>
      </c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</row>
    <row r="84" spans="1:71" ht="12" hidden="1">
      <c r="A84" s="62" t="s">
        <v>652</v>
      </c>
      <c r="B84" s="56">
        <v>122106</v>
      </c>
      <c r="C84" s="56">
        <v>3113</v>
      </c>
      <c r="D84" s="56">
        <v>0</v>
      </c>
      <c r="E84" s="56">
        <v>8703</v>
      </c>
      <c r="F84" s="56">
        <v>0</v>
      </c>
      <c r="G84" s="56">
        <v>0</v>
      </c>
      <c r="H84" s="56">
        <v>0</v>
      </c>
      <c r="I84" s="56">
        <v>4835</v>
      </c>
      <c r="J84" s="56">
        <v>12021</v>
      </c>
      <c r="K84" s="56">
        <v>204</v>
      </c>
      <c r="L84" s="56">
        <v>3</v>
      </c>
      <c r="M84" s="56">
        <v>36623</v>
      </c>
      <c r="N84" s="56">
        <v>54929</v>
      </c>
      <c r="O84" s="56">
        <v>1656</v>
      </c>
      <c r="P84" s="56">
        <v>19</v>
      </c>
      <c r="Q84" s="56">
        <v>124802</v>
      </c>
      <c r="R84" s="56">
        <v>7415</v>
      </c>
      <c r="S84" s="56">
        <v>0</v>
      </c>
      <c r="T84" s="56">
        <v>7207</v>
      </c>
      <c r="U84" s="56">
        <v>0</v>
      </c>
      <c r="V84" s="56">
        <v>0</v>
      </c>
      <c r="W84" s="56">
        <v>0</v>
      </c>
      <c r="X84" s="56">
        <v>4598</v>
      </c>
      <c r="Y84" s="56">
        <v>13142</v>
      </c>
      <c r="Z84" s="56">
        <v>823</v>
      </c>
      <c r="AA84" s="56">
        <v>0</v>
      </c>
      <c r="AB84" s="56">
        <v>36614</v>
      </c>
      <c r="AC84" s="56">
        <v>54929</v>
      </c>
      <c r="AD84" s="56">
        <v>0</v>
      </c>
      <c r="AE84" s="56">
        <v>74</v>
      </c>
      <c r="AF84" s="56">
        <v>68017</v>
      </c>
      <c r="AG84" s="50">
        <v>68017</v>
      </c>
      <c r="AH84" s="38">
        <f t="shared" si="2"/>
        <v>-2696</v>
      </c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</row>
    <row r="85" spans="1:71" ht="12" hidden="1">
      <c r="A85" s="62" t="s">
        <v>653</v>
      </c>
      <c r="B85" s="56">
        <v>108012</v>
      </c>
      <c r="C85" s="56">
        <v>2624</v>
      </c>
      <c r="D85" s="56">
        <v>0</v>
      </c>
      <c r="E85" s="56">
        <v>7727</v>
      </c>
      <c r="F85" s="56">
        <v>0</v>
      </c>
      <c r="G85" s="56">
        <v>0</v>
      </c>
      <c r="H85" s="56">
        <v>0</v>
      </c>
      <c r="I85" s="56">
        <v>4353</v>
      </c>
      <c r="J85" s="56">
        <v>11745</v>
      </c>
      <c r="K85" s="56">
        <v>247</v>
      </c>
      <c r="L85" s="56">
        <v>1</v>
      </c>
      <c r="M85" s="56">
        <v>32553</v>
      </c>
      <c r="N85" s="56">
        <v>47199</v>
      </c>
      <c r="O85" s="56">
        <v>1551</v>
      </c>
      <c r="P85" s="56">
        <v>12</v>
      </c>
      <c r="Q85" s="56">
        <v>107058</v>
      </c>
      <c r="R85" s="56">
        <v>3119</v>
      </c>
      <c r="S85" s="56">
        <v>0</v>
      </c>
      <c r="T85" s="56">
        <v>6831</v>
      </c>
      <c r="U85" s="56">
        <v>0</v>
      </c>
      <c r="V85" s="56">
        <v>0</v>
      </c>
      <c r="W85" s="56">
        <v>0</v>
      </c>
      <c r="X85" s="56">
        <v>4687</v>
      </c>
      <c r="Y85" s="56">
        <v>11740</v>
      </c>
      <c r="Z85" s="56">
        <v>813</v>
      </c>
      <c r="AA85" s="56">
        <v>0</v>
      </c>
      <c r="AB85" s="56">
        <v>32572</v>
      </c>
      <c r="AC85" s="56">
        <v>47227</v>
      </c>
      <c r="AD85" s="56">
        <v>0</v>
      </c>
      <c r="AE85" s="56">
        <v>69</v>
      </c>
      <c r="AF85" s="56">
        <v>56771</v>
      </c>
      <c r="AG85" s="50">
        <v>56771</v>
      </c>
      <c r="AH85" s="38">
        <f t="shared" si="2"/>
        <v>954</v>
      </c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</row>
    <row r="86" spans="1:71" ht="12" hidden="1">
      <c r="A86" s="62" t="s">
        <v>654</v>
      </c>
      <c r="B86" s="56">
        <v>125903</v>
      </c>
      <c r="C86" s="56">
        <v>2850</v>
      </c>
      <c r="D86" s="56">
        <v>0</v>
      </c>
      <c r="E86" s="56">
        <v>9268</v>
      </c>
      <c r="F86" s="56">
        <v>0</v>
      </c>
      <c r="G86" s="56">
        <v>0</v>
      </c>
      <c r="H86" s="56">
        <v>0</v>
      </c>
      <c r="I86" s="56">
        <v>5324</v>
      </c>
      <c r="J86" s="56">
        <v>11857</v>
      </c>
      <c r="K86" s="56">
        <v>243</v>
      </c>
      <c r="L86" s="56">
        <v>1</v>
      </c>
      <c r="M86" s="56">
        <v>39117</v>
      </c>
      <c r="N86" s="56">
        <v>55685</v>
      </c>
      <c r="O86" s="56">
        <v>1551</v>
      </c>
      <c r="P86" s="56">
        <v>7</v>
      </c>
      <c r="Q86" s="56">
        <v>124405</v>
      </c>
      <c r="R86" s="56">
        <v>2870</v>
      </c>
      <c r="S86" s="56">
        <v>0</v>
      </c>
      <c r="T86" s="56">
        <v>7335</v>
      </c>
      <c r="U86" s="56">
        <v>0</v>
      </c>
      <c r="V86" s="56">
        <v>0</v>
      </c>
      <c r="W86" s="56">
        <v>0</v>
      </c>
      <c r="X86" s="56">
        <v>4413</v>
      </c>
      <c r="Y86" s="56">
        <v>14276</v>
      </c>
      <c r="Z86" s="56">
        <v>665</v>
      </c>
      <c r="AA86" s="56">
        <v>0</v>
      </c>
      <c r="AB86" s="56">
        <v>39104</v>
      </c>
      <c r="AC86" s="56">
        <v>55685</v>
      </c>
      <c r="AD86" s="56">
        <v>0</v>
      </c>
      <c r="AE86" s="56">
        <v>57</v>
      </c>
      <c r="AF86" s="56">
        <v>66775</v>
      </c>
      <c r="AG86" s="50">
        <v>66775</v>
      </c>
      <c r="AH86" s="38">
        <f t="shared" si="2"/>
        <v>1498</v>
      </c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</row>
    <row r="87" spans="1:71" ht="12" hidden="1">
      <c r="A87" s="62" t="s">
        <v>655</v>
      </c>
      <c r="B87" s="56">
        <v>134722</v>
      </c>
      <c r="C87" s="56">
        <v>3121</v>
      </c>
      <c r="D87" s="56">
        <v>0</v>
      </c>
      <c r="E87" s="56">
        <v>9680</v>
      </c>
      <c r="F87" s="56">
        <v>0</v>
      </c>
      <c r="G87" s="56">
        <v>0</v>
      </c>
      <c r="H87" s="56">
        <v>0</v>
      </c>
      <c r="I87" s="56">
        <v>5179</v>
      </c>
      <c r="J87" s="56">
        <v>12689</v>
      </c>
      <c r="K87" s="56">
        <v>206</v>
      </c>
      <c r="L87" s="56">
        <v>0</v>
      </c>
      <c r="M87" s="56">
        <v>39925</v>
      </c>
      <c r="N87" s="56">
        <v>62416</v>
      </c>
      <c r="O87" s="56">
        <v>1496</v>
      </c>
      <c r="P87" s="56">
        <v>10</v>
      </c>
      <c r="Q87" s="56">
        <v>132050</v>
      </c>
      <c r="R87" s="56">
        <v>1905</v>
      </c>
      <c r="S87" s="56">
        <v>0</v>
      </c>
      <c r="T87" s="56">
        <v>8063</v>
      </c>
      <c r="U87" s="56">
        <v>0</v>
      </c>
      <c r="V87" s="56">
        <v>0</v>
      </c>
      <c r="W87" s="56">
        <v>0</v>
      </c>
      <c r="X87" s="56">
        <v>4454</v>
      </c>
      <c r="Y87" s="56">
        <v>14504</v>
      </c>
      <c r="Z87" s="56">
        <v>733</v>
      </c>
      <c r="AA87" s="56">
        <v>0</v>
      </c>
      <c r="AB87" s="56">
        <v>39904</v>
      </c>
      <c r="AC87" s="56">
        <v>62397</v>
      </c>
      <c r="AD87" s="56">
        <v>1</v>
      </c>
      <c r="AE87" s="56">
        <v>89</v>
      </c>
      <c r="AF87" s="56">
        <v>66239</v>
      </c>
      <c r="AG87" s="50">
        <v>66239</v>
      </c>
      <c r="AH87" s="38">
        <f t="shared" si="2"/>
        <v>2672</v>
      </c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</row>
    <row r="88" spans="1:71" ht="12" hidden="1">
      <c r="A88" s="62" t="s">
        <v>656</v>
      </c>
      <c r="B88" s="56">
        <v>121710</v>
      </c>
      <c r="C88" s="56">
        <v>3438</v>
      </c>
      <c r="D88" s="56">
        <v>0</v>
      </c>
      <c r="E88" s="56">
        <v>9135</v>
      </c>
      <c r="F88" s="56">
        <v>0</v>
      </c>
      <c r="G88" s="56">
        <v>0</v>
      </c>
      <c r="H88" s="56">
        <v>0</v>
      </c>
      <c r="I88" s="56">
        <v>5102</v>
      </c>
      <c r="J88" s="56">
        <v>11850</v>
      </c>
      <c r="K88" s="56">
        <v>227</v>
      </c>
      <c r="L88" s="56">
        <v>1</v>
      </c>
      <c r="M88" s="56">
        <v>36990</v>
      </c>
      <c r="N88" s="56">
        <v>53552</v>
      </c>
      <c r="O88" s="56">
        <v>1412</v>
      </c>
      <c r="P88" s="56">
        <v>3</v>
      </c>
      <c r="Q88" s="56">
        <v>118472</v>
      </c>
      <c r="R88" s="56">
        <v>1568</v>
      </c>
      <c r="S88" s="56">
        <v>0</v>
      </c>
      <c r="T88" s="56">
        <v>6963</v>
      </c>
      <c r="U88" s="56">
        <v>0</v>
      </c>
      <c r="V88" s="56">
        <v>0</v>
      </c>
      <c r="W88" s="56">
        <v>0</v>
      </c>
      <c r="X88" s="56">
        <v>4467</v>
      </c>
      <c r="Y88" s="56">
        <v>13706</v>
      </c>
      <c r="Z88" s="56">
        <v>1166</v>
      </c>
      <c r="AA88" s="56">
        <v>0</v>
      </c>
      <c r="AB88" s="56">
        <v>36999</v>
      </c>
      <c r="AC88" s="56">
        <v>53548</v>
      </c>
      <c r="AD88" s="56">
        <v>1</v>
      </c>
      <c r="AE88" s="56">
        <v>54</v>
      </c>
      <c r="AF88" s="56">
        <v>56425</v>
      </c>
      <c r="AG88" s="56">
        <v>56425</v>
      </c>
      <c r="AH88" s="38">
        <f t="shared" si="2"/>
        <v>3238</v>
      </c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</row>
    <row r="89" spans="1:71" ht="12" hidden="1">
      <c r="A89" s="62" t="s">
        <v>657</v>
      </c>
      <c r="B89" s="56">
        <v>223167</v>
      </c>
      <c r="C89" s="56">
        <v>3005</v>
      </c>
      <c r="D89" s="56">
        <v>0</v>
      </c>
      <c r="E89" s="56">
        <v>10462</v>
      </c>
      <c r="F89" s="56">
        <v>0</v>
      </c>
      <c r="G89" s="56">
        <v>0</v>
      </c>
      <c r="H89" s="56">
        <v>0</v>
      </c>
      <c r="I89" s="56">
        <v>6020</v>
      </c>
      <c r="J89" s="56">
        <v>17147</v>
      </c>
      <c r="K89" s="56">
        <v>348</v>
      </c>
      <c r="L89" s="56">
        <v>0</v>
      </c>
      <c r="M89" s="56">
        <v>43219</v>
      </c>
      <c r="N89" s="56">
        <v>60976</v>
      </c>
      <c r="O89" s="56">
        <v>1778</v>
      </c>
      <c r="P89" s="56">
        <v>80212</v>
      </c>
      <c r="Q89" s="56">
        <v>221520</v>
      </c>
      <c r="R89" s="56">
        <v>3108</v>
      </c>
      <c r="S89" s="56">
        <v>0</v>
      </c>
      <c r="T89" s="56">
        <v>12000</v>
      </c>
      <c r="U89" s="56">
        <v>0</v>
      </c>
      <c r="V89" s="56">
        <v>0</v>
      </c>
      <c r="W89" s="56">
        <v>0</v>
      </c>
      <c r="X89" s="56">
        <v>5139</v>
      </c>
      <c r="Y89" s="56">
        <v>15814</v>
      </c>
      <c r="Z89" s="56">
        <v>1021</v>
      </c>
      <c r="AA89" s="56">
        <v>0</v>
      </c>
      <c r="AB89" s="56">
        <v>43219</v>
      </c>
      <c r="AC89" s="56">
        <v>60951</v>
      </c>
      <c r="AD89" s="56">
        <v>0</v>
      </c>
      <c r="AE89" s="56">
        <v>80268</v>
      </c>
      <c r="AF89" s="56">
        <v>68173</v>
      </c>
      <c r="AG89" s="50">
        <v>68173</v>
      </c>
      <c r="AH89" s="38">
        <f t="shared" si="2"/>
        <v>1647</v>
      </c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</row>
    <row r="90" spans="1:71" ht="12" hidden="1">
      <c r="A90" s="62" t="s">
        <v>658</v>
      </c>
      <c r="B90" s="56">
        <v>114788</v>
      </c>
      <c r="C90" s="56">
        <v>2295</v>
      </c>
      <c r="D90" s="56">
        <v>0</v>
      </c>
      <c r="E90" s="56">
        <v>9523</v>
      </c>
      <c r="F90" s="56">
        <v>0</v>
      </c>
      <c r="G90" s="56">
        <v>0</v>
      </c>
      <c r="H90" s="56">
        <v>0</v>
      </c>
      <c r="I90" s="56">
        <v>4811</v>
      </c>
      <c r="J90" s="56">
        <v>11419</v>
      </c>
      <c r="K90" s="56">
        <v>217</v>
      </c>
      <c r="L90" s="56">
        <v>0</v>
      </c>
      <c r="M90" s="56">
        <v>31884</v>
      </c>
      <c r="N90" s="56">
        <v>53028</v>
      </c>
      <c r="O90" s="56">
        <v>1600</v>
      </c>
      <c r="P90" s="56">
        <v>11</v>
      </c>
      <c r="Q90" s="56">
        <v>114836</v>
      </c>
      <c r="R90" s="56">
        <v>3861</v>
      </c>
      <c r="S90" s="56">
        <v>0</v>
      </c>
      <c r="T90" s="56">
        <v>7220</v>
      </c>
      <c r="U90" s="56">
        <v>0</v>
      </c>
      <c r="V90" s="56">
        <v>0</v>
      </c>
      <c r="W90" s="56">
        <v>0</v>
      </c>
      <c r="X90" s="56">
        <v>4121</v>
      </c>
      <c r="Y90" s="56">
        <v>13883</v>
      </c>
      <c r="Z90" s="56">
        <v>748</v>
      </c>
      <c r="AA90" s="56">
        <v>0</v>
      </c>
      <c r="AB90" s="56">
        <v>31888</v>
      </c>
      <c r="AC90" s="56">
        <v>53043</v>
      </c>
      <c r="AD90" s="56">
        <v>0</v>
      </c>
      <c r="AE90" s="56">
        <v>72</v>
      </c>
      <c r="AF90" s="56">
        <v>70333</v>
      </c>
      <c r="AG90" s="50">
        <v>70333</v>
      </c>
      <c r="AH90" s="38">
        <f t="shared" si="2"/>
        <v>-48</v>
      </c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</row>
    <row r="91" spans="1:71" ht="12" hidden="1">
      <c r="A91" s="62" t="s">
        <v>659</v>
      </c>
      <c r="B91" s="50">
        <v>92377</v>
      </c>
      <c r="C91" s="56">
        <v>2296</v>
      </c>
      <c r="D91" s="56">
        <v>0</v>
      </c>
      <c r="E91" s="50">
        <v>6360</v>
      </c>
      <c r="F91" s="50">
        <v>0</v>
      </c>
      <c r="G91" s="56">
        <v>0</v>
      </c>
      <c r="H91" s="56">
        <v>0</v>
      </c>
      <c r="I91" s="50">
        <v>3455</v>
      </c>
      <c r="J91" s="50">
        <v>8435</v>
      </c>
      <c r="K91" s="50">
        <v>201</v>
      </c>
      <c r="L91" s="50">
        <v>0</v>
      </c>
      <c r="M91" s="50">
        <v>24809</v>
      </c>
      <c r="N91" s="50">
        <v>37078</v>
      </c>
      <c r="O91" s="50">
        <v>1590</v>
      </c>
      <c r="P91" s="50">
        <v>8153</v>
      </c>
      <c r="Q91" s="50">
        <v>91569</v>
      </c>
      <c r="R91" s="56">
        <v>2947</v>
      </c>
      <c r="S91" s="56">
        <v>0</v>
      </c>
      <c r="T91" s="50">
        <v>5099</v>
      </c>
      <c r="U91" s="50">
        <v>0</v>
      </c>
      <c r="V91" s="56">
        <v>0</v>
      </c>
      <c r="W91" s="56">
        <v>0</v>
      </c>
      <c r="X91" s="50">
        <v>3207</v>
      </c>
      <c r="Y91" s="50">
        <v>9538</v>
      </c>
      <c r="Z91" s="50">
        <v>612</v>
      </c>
      <c r="AA91" s="50">
        <v>0</v>
      </c>
      <c r="AB91" s="50">
        <v>24811</v>
      </c>
      <c r="AC91" s="50">
        <v>37083</v>
      </c>
      <c r="AD91" s="50">
        <v>2</v>
      </c>
      <c r="AE91" s="50">
        <v>8270</v>
      </c>
      <c r="AF91" s="50">
        <v>50983</v>
      </c>
      <c r="AG91" s="50">
        <v>50983</v>
      </c>
      <c r="AH91" s="38">
        <f t="shared" si="2"/>
        <v>808</v>
      </c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</row>
    <row r="92" spans="1:71" ht="12" hidden="1">
      <c r="A92" s="62" t="s">
        <v>660</v>
      </c>
      <c r="B92" s="50">
        <v>84550</v>
      </c>
      <c r="C92" s="56">
        <v>2497</v>
      </c>
      <c r="D92" s="56">
        <v>0</v>
      </c>
      <c r="E92" s="50">
        <v>7051</v>
      </c>
      <c r="F92" s="50">
        <v>0</v>
      </c>
      <c r="G92" s="56">
        <v>0</v>
      </c>
      <c r="H92" s="56">
        <v>0</v>
      </c>
      <c r="I92" s="50">
        <v>3879</v>
      </c>
      <c r="J92" s="50">
        <v>8069</v>
      </c>
      <c r="K92" s="50">
        <v>215</v>
      </c>
      <c r="L92" s="50">
        <v>1</v>
      </c>
      <c r="M92" s="50">
        <v>24782</v>
      </c>
      <c r="N92" s="50">
        <v>36217</v>
      </c>
      <c r="O92" s="50">
        <v>1828</v>
      </c>
      <c r="P92" s="50">
        <v>11</v>
      </c>
      <c r="Q92" s="50">
        <v>83165</v>
      </c>
      <c r="R92" s="56">
        <v>2901</v>
      </c>
      <c r="S92" s="56">
        <v>0</v>
      </c>
      <c r="T92" s="50">
        <v>4989</v>
      </c>
      <c r="U92" s="50">
        <v>0</v>
      </c>
      <c r="V92" s="56">
        <v>0</v>
      </c>
      <c r="W92" s="56">
        <v>0</v>
      </c>
      <c r="X92" s="50">
        <v>3101</v>
      </c>
      <c r="Y92" s="50">
        <v>10650</v>
      </c>
      <c r="Z92" s="50">
        <v>472</v>
      </c>
      <c r="AA92" s="50">
        <v>0</v>
      </c>
      <c r="AB92" s="50">
        <v>24779</v>
      </c>
      <c r="AC92" s="50">
        <v>36226</v>
      </c>
      <c r="AD92" s="50">
        <v>0</v>
      </c>
      <c r="AE92" s="50">
        <v>47</v>
      </c>
      <c r="AF92" s="50">
        <v>48340</v>
      </c>
      <c r="AG92" s="50">
        <v>48340</v>
      </c>
      <c r="AH92" s="38">
        <f t="shared" si="2"/>
        <v>1385</v>
      </c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</row>
    <row r="93" spans="1:71" ht="12" hidden="1">
      <c r="A93" s="62" t="s">
        <v>661</v>
      </c>
      <c r="B93" s="56">
        <v>129356</v>
      </c>
      <c r="C93" s="56">
        <v>3512</v>
      </c>
      <c r="D93" s="56">
        <v>0</v>
      </c>
      <c r="E93" s="56">
        <v>7772</v>
      </c>
      <c r="F93" s="56">
        <v>0</v>
      </c>
      <c r="G93" s="56">
        <v>0</v>
      </c>
      <c r="H93" s="56">
        <v>0</v>
      </c>
      <c r="I93" s="56">
        <v>5909</v>
      </c>
      <c r="J93" s="56">
        <v>12427</v>
      </c>
      <c r="K93" s="56">
        <v>377</v>
      </c>
      <c r="L93" s="56">
        <v>0</v>
      </c>
      <c r="M93" s="56">
        <v>38469</v>
      </c>
      <c r="N93" s="56">
        <v>58786</v>
      </c>
      <c r="O93" s="56">
        <v>2089</v>
      </c>
      <c r="P93" s="56">
        <v>15</v>
      </c>
      <c r="Q93" s="56">
        <v>126499</v>
      </c>
      <c r="R93" s="56">
        <v>2741</v>
      </c>
      <c r="S93" s="56">
        <v>0</v>
      </c>
      <c r="T93" s="56">
        <v>7429</v>
      </c>
      <c r="U93" s="56">
        <v>0</v>
      </c>
      <c r="V93" s="56">
        <v>0</v>
      </c>
      <c r="W93" s="56">
        <v>0</v>
      </c>
      <c r="X93" s="56">
        <v>4816</v>
      </c>
      <c r="Y93" s="56">
        <v>13444</v>
      </c>
      <c r="Z93" s="56">
        <v>785</v>
      </c>
      <c r="AA93" s="56">
        <v>0</v>
      </c>
      <c r="AB93" s="56">
        <v>38446</v>
      </c>
      <c r="AC93" s="56">
        <v>58769</v>
      </c>
      <c r="AD93" s="56">
        <v>1</v>
      </c>
      <c r="AE93" s="56">
        <v>68</v>
      </c>
      <c r="AF93" s="56">
        <v>73220</v>
      </c>
      <c r="AG93" s="50">
        <v>73220</v>
      </c>
      <c r="AH93" s="38">
        <f aca="true" t="shared" si="3" ref="AH93:AH124">B93-Q93</f>
        <v>2857</v>
      </c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</row>
    <row r="94" spans="1:71" s="1" customFormat="1" ht="12">
      <c r="A94" s="2" t="s">
        <v>142</v>
      </c>
      <c r="B94" s="35">
        <v>1414340</v>
      </c>
      <c r="C94" s="35">
        <v>56279</v>
      </c>
      <c r="D94" s="112">
        <v>0</v>
      </c>
      <c r="E94" s="35">
        <v>95037</v>
      </c>
      <c r="F94" s="35">
        <v>0</v>
      </c>
      <c r="G94" s="112">
        <v>0</v>
      </c>
      <c r="H94" s="112">
        <v>0</v>
      </c>
      <c r="I94" s="35">
        <v>53778</v>
      </c>
      <c r="J94" s="35">
        <v>146895</v>
      </c>
      <c r="K94" s="35">
        <v>3579</v>
      </c>
      <c r="L94" s="35">
        <v>7</v>
      </c>
      <c r="M94" s="35">
        <v>424317</v>
      </c>
      <c r="N94" s="35">
        <v>610344</v>
      </c>
      <c r="O94" s="35">
        <v>23960</v>
      </c>
      <c r="P94" s="35">
        <v>144</v>
      </c>
      <c r="Q94" s="35">
        <v>1376816</v>
      </c>
      <c r="R94" s="35">
        <v>42247</v>
      </c>
      <c r="S94" s="112">
        <v>0</v>
      </c>
      <c r="T94" s="35">
        <v>92912</v>
      </c>
      <c r="U94" s="35">
        <v>0</v>
      </c>
      <c r="V94" s="112">
        <v>0</v>
      </c>
      <c r="W94" s="112">
        <v>0</v>
      </c>
      <c r="X94" s="35">
        <v>52610</v>
      </c>
      <c r="Y94" s="35">
        <v>145084</v>
      </c>
      <c r="Z94" s="35">
        <v>8689</v>
      </c>
      <c r="AA94" s="35">
        <v>0</v>
      </c>
      <c r="AB94" s="35">
        <v>424305</v>
      </c>
      <c r="AC94" s="35">
        <v>610329</v>
      </c>
      <c r="AD94" s="35">
        <v>13</v>
      </c>
      <c r="AE94" s="35">
        <v>627</v>
      </c>
      <c r="AF94" s="35">
        <v>760193</v>
      </c>
      <c r="AG94" s="35">
        <v>760193</v>
      </c>
      <c r="AH94" s="36">
        <f t="shared" si="3"/>
        <v>37524</v>
      </c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</row>
    <row r="95" spans="1:71" ht="12" hidden="1">
      <c r="A95" s="62" t="s">
        <v>650</v>
      </c>
      <c r="B95" s="56">
        <v>115241</v>
      </c>
      <c r="C95" s="56">
        <v>3501</v>
      </c>
      <c r="D95" s="56">
        <v>0</v>
      </c>
      <c r="E95" s="56">
        <v>7251</v>
      </c>
      <c r="F95" s="56">
        <v>0</v>
      </c>
      <c r="G95" s="56">
        <v>0</v>
      </c>
      <c r="H95" s="56">
        <v>0</v>
      </c>
      <c r="I95" s="56">
        <v>4720</v>
      </c>
      <c r="J95" s="56">
        <v>10476</v>
      </c>
      <c r="K95" s="56">
        <v>372</v>
      </c>
      <c r="L95" s="56">
        <v>2</v>
      </c>
      <c r="M95" s="56">
        <v>36051</v>
      </c>
      <c r="N95" s="56">
        <v>50754</v>
      </c>
      <c r="O95" s="56">
        <v>2108</v>
      </c>
      <c r="P95" s="56">
        <v>6</v>
      </c>
      <c r="Q95" s="56">
        <v>112499</v>
      </c>
      <c r="R95" s="56">
        <v>2837</v>
      </c>
      <c r="S95" s="56">
        <v>0</v>
      </c>
      <c r="T95" s="56">
        <v>6373</v>
      </c>
      <c r="U95" s="56">
        <v>0</v>
      </c>
      <c r="V95" s="56">
        <v>0</v>
      </c>
      <c r="W95" s="56">
        <v>0</v>
      </c>
      <c r="X95" s="56">
        <v>4098</v>
      </c>
      <c r="Y95" s="56">
        <v>11777</v>
      </c>
      <c r="Z95" s="56">
        <v>576</v>
      </c>
      <c r="AA95" s="56">
        <v>0</v>
      </c>
      <c r="AB95" s="56">
        <v>36052</v>
      </c>
      <c r="AC95" s="56">
        <v>50746</v>
      </c>
      <c r="AD95" s="56">
        <v>1</v>
      </c>
      <c r="AE95" s="56">
        <v>39</v>
      </c>
      <c r="AF95" s="56">
        <v>67718</v>
      </c>
      <c r="AG95" s="50">
        <v>67718</v>
      </c>
      <c r="AH95" s="38">
        <f t="shared" si="3"/>
        <v>2742</v>
      </c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</row>
    <row r="96" spans="1:71" ht="12" hidden="1">
      <c r="A96" s="62" t="s">
        <v>651</v>
      </c>
      <c r="B96" s="56">
        <v>118000</v>
      </c>
      <c r="C96" s="56">
        <v>3278</v>
      </c>
      <c r="D96" s="56">
        <v>0</v>
      </c>
      <c r="E96" s="56">
        <v>7408</v>
      </c>
      <c r="F96" s="56">
        <v>0</v>
      </c>
      <c r="G96" s="56">
        <v>0</v>
      </c>
      <c r="H96" s="56">
        <v>0</v>
      </c>
      <c r="I96" s="56">
        <v>4864</v>
      </c>
      <c r="J96" s="56">
        <v>11307</v>
      </c>
      <c r="K96" s="56">
        <v>308</v>
      </c>
      <c r="L96" s="56">
        <v>2</v>
      </c>
      <c r="M96" s="56">
        <v>38036</v>
      </c>
      <c r="N96" s="56">
        <v>51136</v>
      </c>
      <c r="O96" s="56">
        <v>1626</v>
      </c>
      <c r="P96" s="56">
        <v>35</v>
      </c>
      <c r="Q96" s="56">
        <v>115911</v>
      </c>
      <c r="R96" s="56">
        <v>2837</v>
      </c>
      <c r="S96" s="56">
        <v>0</v>
      </c>
      <c r="T96" s="56">
        <v>6824</v>
      </c>
      <c r="U96" s="56">
        <v>0</v>
      </c>
      <c r="V96" s="56">
        <v>0</v>
      </c>
      <c r="W96" s="56">
        <v>0</v>
      </c>
      <c r="X96" s="56">
        <v>4323</v>
      </c>
      <c r="Y96" s="56">
        <v>11956</v>
      </c>
      <c r="Z96" s="56">
        <v>775</v>
      </c>
      <c r="AA96" s="56">
        <v>0</v>
      </c>
      <c r="AB96" s="56">
        <v>38010</v>
      </c>
      <c r="AC96" s="56">
        <v>51106</v>
      </c>
      <c r="AD96" s="56">
        <v>1</v>
      </c>
      <c r="AE96" s="56">
        <v>79</v>
      </c>
      <c r="AF96" s="56">
        <v>61871</v>
      </c>
      <c r="AG96" s="50">
        <v>61871</v>
      </c>
      <c r="AH96" s="38">
        <f t="shared" si="3"/>
        <v>2089</v>
      </c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</row>
    <row r="97" spans="1:71" ht="12" hidden="1">
      <c r="A97" s="62" t="s">
        <v>652</v>
      </c>
      <c r="B97" s="56">
        <v>117139</v>
      </c>
      <c r="C97" s="56">
        <v>4084</v>
      </c>
      <c r="D97" s="56">
        <v>0</v>
      </c>
      <c r="E97" s="56">
        <v>7731</v>
      </c>
      <c r="F97" s="56">
        <v>0</v>
      </c>
      <c r="G97" s="56">
        <v>0</v>
      </c>
      <c r="H97" s="56">
        <v>0</v>
      </c>
      <c r="I97" s="56">
        <v>4394</v>
      </c>
      <c r="J97" s="56">
        <v>13119</v>
      </c>
      <c r="K97" s="56">
        <v>296</v>
      </c>
      <c r="L97" s="56">
        <v>1</v>
      </c>
      <c r="M97" s="56">
        <v>35216</v>
      </c>
      <c r="N97" s="56">
        <v>50321</v>
      </c>
      <c r="O97" s="56">
        <v>1970</v>
      </c>
      <c r="P97" s="56">
        <v>7</v>
      </c>
      <c r="Q97" s="56">
        <v>115499</v>
      </c>
      <c r="R97" s="56">
        <v>4352</v>
      </c>
      <c r="S97" s="56">
        <v>0</v>
      </c>
      <c r="T97" s="56">
        <v>8438</v>
      </c>
      <c r="U97" s="56">
        <v>0</v>
      </c>
      <c r="V97" s="56">
        <v>0</v>
      </c>
      <c r="W97" s="56">
        <v>0</v>
      </c>
      <c r="X97" s="56">
        <v>4571</v>
      </c>
      <c r="Y97" s="56">
        <v>11804</v>
      </c>
      <c r="Z97" s="56">
        <v>736</v>
      </c>
      <c r="AA97" s="56">
        <v>0</v>
      </c>
      <c r="AB97" s="56">
        <v>35219</v>
      </c>
      <c r="AC97" s="56">
        <v>50325</v>
      </c>
      <c r="AD97" s="56">
        <v>0</v>
      </c>
      <c r="AE97" s="56">
        <v>54</v>
      </c>
      <c r="AF97" s="56">
        <v>63709</v>
      </c>
      <c r="AG97" s="50">
        <v>63709</v>
      </c>
      <c r="AH97" s="38">
        <f t="shared" si="3"/>
        <v>1640</v>
      </c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</row>
    <row r="98" spans="1:71" ht="12" hidden="1">
      <c r="A98" s="62" t="s">
        <v>653</v>
      </c>
      <c r="B98" s="56">
        <v>93740</v>
      </c>
      <c r="C98" s="56">
        <v>4034</v>
      </c>
      <c r="D98" s="56">
        <v>0</v>
      </c>
      <c r="E98" s="56">
        <v>6264</v>
      </c>
      <c r="F98" s="56">
        <v>0</v>
      </c>
      <c r="G98" s="56">
        <v>0</v>
      </c>
      <c r="H98" s="56">
        <v>0</v>
      </c>
      <c r="I98" s="56">
        <v>3521</v>
      </c>
      <c r="J98" s="56">
        <v>10674</v>
      </c>
      <c r="K98" s="56">
        <v>220</v>
      </c>
      <c r="L98" s="56">
        <v>0</v>
      </c>
      <c r="M98" s="56">
        <v>28493</v>
      </c>
      <c r="N98" s="56">
        <v>38893</v>
      </c>
      <c r="O98" s="56">
        <v>1635</v>
      </c>
      <c r="P98" s="56">
        <v>6</v>
      </c>
      <c r="Q98" s="56">
        <v>91946</v>
      </c>
      <c r="R98" s="56">
        <v>3754</v>
      </c>
      <c r="S98" s="56">
        <v>0</v>
      </c>
      <c r="T98" s="56">
        <v>6729</v>
      </c>
      <c r="U98" s="56">
        <v>0</v>
      </c>
      <c r="V98" s="56">
        <v>0</v>
      </c>
      <c r="W98" s="56">
        <v>0</v>
      </c>
      <c r="X98" s="56">
        <v>3822</v>
      </c>
      <c r="Y98" s="56">
        <v>9492</v>
      </c>
      <c r="Z98" s="56">
        <v>626</v>
      </c>
      <c r="AA98" s="56">
        <v>0</v>
      </c>
      <c r="AB98" s="56">
        <v>28531</v>
      </c>
      <c r="AC98" s="56">
        <v>38918</v>
      </c>
      <c r="AD98" s="56">
        <v>1</v>
      </c>
      <c r="AE98" s="56">
        <v>73</v>
      </c>
      <c r="AF98" s="56">
        <v>48385</v>
      </c>
      <c r="AG98" s="50">
        <v>48385</v>
      </c>
      <c r="AH98" s="38">
        <f t="shared" si="3"/>
        <v>1794</v>
      </c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</row>
    <row r="99" spans="1:71" ht="12" hidden="1">
      <c r="A99" s="62" t="s">
        <v>654</v>
      </c>
      <c r="B99" s="56">
        <v>110148</v>
      </c>
      <c r="C99" s="56">
        <v>4662</v>
      </c>
      <c r="D99" s="56">
        <v>0</v>
      </c>
      <c r="E99" s="56">
        <v>7859</v>
      </c>
      <c r="F99" s="56">
        <v>0</v>
      </c>
      <c r="G99" s="56">
        <v>0</v>
      </c>
      <c r="H99" s="56">
        <v>0</v>
      </c>
      <c r="I99" s="56">
        <v>4290</v>
      </c>
      <c r="J99" s="56">
        <v>12300</v>
      </c>
      <c r="K99" s="56">
        <v>273</v>
      </c>
      <c r="L99" s="56">
        <v>0</v>
      </c>
      <c r="M99" s="56">
        <v>32268</v>
      </c>
      <c r="N99" s="56">
        <v>46384</v>
      </c>
      <c r="O99" s="56">
        <v>2102</v>
      </c>
      <c r="P99" s="56">
        <v>10</v>
      </c>
      <c r="Q99" s="56">
        <v>107258</v>
      </c>
      <c r="R99" s="56">
        <v>3815</v>
      </c>
      <c r="S99" s="56">
        <v>0</v>
      </c>
      <c r="T99" s="56">
        <v>8034</v>
      </c>
      <c r="U99" s="56">
        <v>0</v>
      </c>
      <c r="V99" s="56">
        <v>0</v>
      </c>
      <c r="W99" s="56">
        <v>0</v>
      </c>
      <c r="X99" s="56">
        <v>4276</v>
      </c>
      <c r="Y99" s="56">
        <v>11845</v>
      </c>
      <c r="Z99" s="56">
        <v>575</v>
      </c>
      <c r="AA99" s="56">
        <v>0</v>
      </c>
      <c r="AB99" s="56">
        <v>32266</v>
      </c>
      <c r="AC99" s="56">
        <v>46397</v>
      </c>
      <c r="AD99" s="56">
        <v>1</v>
      </c>
      <c r="AE99" s="56">
        <v>49</v>
      </c>
      <c r="AF99" s="56">
        <v>58565</v>
      </c>
      <c r="AG99" s="50">
        <v>58565</v>
      </c>
      <c r="AH99" s="38">
        <f t="shared" si="3"/>
        <v>2890</v>
      </c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</row>
    <row r="100" spans="1:71" ht="12" hidden="1">
      <c r="A100" s="62" t="s">
        <v>655</v>
      </c>
      <c r="B100" s="56">
        <v>136960</v>
      </c>
      <c r="C100" s="56">
        <v>5161</v>
      </c>
      <c r="D100" s="56">
        <v>0</v>
      </c>
      <c r="E100" s="56">
        <v>8760</v>
      </c>
      <c r="F100" s="56">
        <v>0</v>
      </c>
      <c r="G100" s="56">
        <v>0</v>
      </c>
      <c r="H100" s="56">
        <v>0</v>
      </c>
      <c r="I100" s="56">
        <v>4857</v>
      </c>
      <c r="J100" s="56">
        <v>15192</v>
      </c>
      <c r="K100" s="56">
        <v>285</v>
      </c>
      <c r="L100" s="56">
        <v>0</v>
      </c>
      <c r="M100" s="56">
        <v>39845</v>
      </c>
      <c r="N100" s="56">
        <v>60896</v>
      </c>
      <c r="O100" s="56">
        <v>1947</v>
      </c>
      <c r="P100" s="56">
        <v>17</v>
      </c>
      <c r="Q100" s="56">
        <v>133153</v>
      </c>
      <c r="R100" s="56">
        <v>3304</v>
      </c>
      <c r="S100" s="56">
        <v>0</v>
      </c>
      <c r="T100" s="56">
        <v>9900</v>
      </c>
      <c r="U100" s="56">
        <v>0</v>
      </c>
      <c r="V100" s="56">
        <v>0</v>
      </c>
      <c r="W100" s="56">
        <v>0</v>
      </c>
      <c r="X100" s="56">
        <v>5153</v>
      </c>
      <c r="Y100" s="56">
        <v>13308</v>
      </c>
      <c r="Z100" s="56">
        <v>720</v>
      </c>
      <c r="AA100" s="56">
        <v>0</v>
      </c>
      <c r="AB100" s="56">
        <v>39836</v>
      </c>
      <c r="AC100" s="56">
        <v>60873</v>
      </c>
      <c r="AD100" s="56">
        <v>2</v>
      </c>
      <c r="AE100" s="56">
        <v>57</v>
      </c>
      <c r="AF100" s="56">
        <v>75906</v>
      </c>
      <c r="AG100" s="50">
        <v>75906</v>
      </c>
      <c r="AH100" s="38">
        <f t="shared" si="3"/>
        <v>3807</v>
      </c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</row>
    <row r="101" spans="1:71" ht="12" hidden="1">
      <c r="A101" s="62" t="s">
        <v>656</v>
      </c>
      <c r="B101" s="56">
        <v>122133</v>
      </c>
      <c r="C101" s="56">
        <v>5232</v>
      </c>
      <c r="D101" s="56">
        <v>0</v>
      </c>
      <c r="E101" s="56">
        <v>8433</v>
      </c>
      <c r="F101" s="56">
        <v>0</v>
      </c>
      <c r="G101" s="56">
        <v>0</v>
      </c>
      <c r="H101" s="56">
        <v>0</v>
      </c>
      <c r="I101" s="56">
        <v>4541</v>
      </c>
      <c r="J101" s="56">
        <v>13580</v>
      </c>
      <c r="K101" s="56">
        <v>304</v>
      </c>
      <c r="L101" s="56">
        <v>0</v>
      </c>
      <c r="M101" s="56">
        <v>35840</v>
      </c>
      <c r="N101" s="56">
        <v>52169</v>
      </c>
      <c r="O101" s="56">
        <v>2030</v>
      </c>
      <c r="P101" s="56">
        <v>4</v>
      </c>
      <c r="Q101" s="56">
        <v>118185</v>
      </c>
      <c r="R101" s="56">
        <v>3268</v>
      </c>
      <c r="S101" s="56">
        <v>0</v>
      </c>
      <c r="T101" s="56">
        <v>8737</v>
      </c>
      <c r="U101" s="56">
        <v>0</v>
      </c>
      <c r="V101" s="56">
        <v>0</v>
      </c>
      <c r="W101" s="56">
        <v>0</v>
      </c>
      <c r="X101" s="56">
        <v>4749</v>
      </c>
      <c r="Y101" s="56">
        <v>12645</v>
      </c>
      <c r="Z101" s="56">
        <v>739</v>
      </c>
      <c r="AA101" s="56">
        <v>0</v>
      </c>
      <c r="AB101" s="56">
        <v>35842</v>
      </c>
      <c r="AC101" s="56">
        <v>52169</v>
      </c>
      <c r="AD101" s="56">
        <v>0</v>
      </c>
      <c r="AE101" s="56">
        <v>36</v>
      </c>
      <c r="AF101" s="56">
        <v>63476</v>
      </c>
      <c r="AG101" s="56">
        <v>63476</v>
      </c>
      <c r="AH101" s="38">
        <f t="shared" si="3"/>
        <v>3948</v>
      </c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</row>
    <row r="102" spans="1:71" ht="12" hidden="1">
      <c r="A102" s="62" t="s">
        <v>657</v>
      </c>
      <c r="B102" s="56">
        <v>142522</v>
      </c>
      <c r="C102" s="56">
        <v>4775</v>
      </c>
      <c r="D102" s="56">
        <v>0</v>
      </c>
      <c r="E102" s="56">
        <v>9928</v>
      </c>
      <c r="F102" s="56">
        <v>0</v>
      </c>
      <c r="G102" s="56">
        <v>0</v>
      </c>
      <c r="H102" s="56">
        <v>0</v>
      </c>
      <c r="I102" s="56">
        <v>5530</v>
      </c>
      <c r="J102" s="56">
        <v>14761</v>
      </c>
      <c r="K102" s="56">
        <v>365</v>
      </c>
      <c r="L102" s="56">
        <v>2</v>
      </c>
      <c r="M102" s="56">
        <v>43975</v>
      </c>
      <c r="N102" s="56">
        <v>60768</v>
      </c>
      <c r="O102" s="56">
        <v>2405</v>
      </c>
      <c r="P102" s="56">
        <v>13</v>
      </c>
      <c r="Q102" s="56">
        <v>139910</v>
      </c>
      <c r="R102" s="56">
        <v>4558</v>
      </c>
      <c r="S102" s="56">
        <v>0</v>
      </c>
      <c r="T102" s="56">
        <v>9211</v>
      </c>
      <c r="U102" s="56">
        <v>0</v>
      </c>
      <c r="V102" s="56">
        <v>0</v>
      </c>
      <c r="W102" s="56">
        <v>0</v>
      </c>
      <c r="X102" s="56">
        <v>5385</v>
      </c>
      <c r="Y102" s="56">
        <v>15046</v>
      </c>
      <c r="Z102" s="56">
        <v>943</v>
      </c>
      <c r="AA102" s="56">
        <v>0</v>
      </c>
      <c r="AB102" s="56">
        <v>43958</v>
      </c>
      <c r="AC102" s="56">
        <v>60755</v>
      </c>
      <c r="AD102" s="56">
        <v>0</v>
      </c>
      <c r="AE102" s="56">
        <v>54</v>
      </c>
      <c r="AF102" s="56">
        <v>72638</v>
      </c>
      <c r="AG102" s="50">
        <v>72638</v>
      </c>
      <c r="AH102" s="38">
        <f t="shared" si="3"/>
        <v>2612</v>
      </c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</row>
    <row r="103" spans="1:71" ht="12" hidden="1">
      <c r="A103" s="62" t="s">
        <v>658</v>
      </c>
      <c r="B103" s="56">
        <v>113938</v>
      </c>
      <c r="C103" s="56">
        <v>3405</v>
      </c>
      <c r="D103" s="56">
        <v>0</v>
      </c>
      <c r="E103" s="56">
        <v>8574</v>
      </c>
      <c r="F103" s="56">
        <v>0</v>
      </c>
      <c r="G103" s="56">
        <v>0</v>
      </c>
      <c r="H103" s="56">
        <v>0</v>
      </c>
      <c r="I103" s="56">
        <v>4310</v>
      </c>
      <c r="J103" s="56">
        <v>11302</v>
      </c>
      <c r="K103" s="56">
        <v>223</v>
      </c>
      <c r="L103" s="56">
        <v>0</v>
      </c>
      <c r="M103" s="56">
        <v>31817</v>
      </c>
      <c r="N103" s="56">
        <v>52034</v>
      </c>
      <c r="O103" s="56">
        <v>2263</v>
      </c>
      <c r="P103" s="56">
        <v>10</v>
      </c>
      <c r="Q103" s="56">
        <v>113575</v>
      </c>
      <c r="R103" s="56">
        <v>5241</v>
      </c>
      <c r="S103" s="56">
        <v>0</v>
      </c>
      <c r="T103" s="56">
        <v>7169</v>
      </c>
      <c r="U103" s="56">
        <v>0</v>
      </c>
      <c r="V103" s="56">
        <v>0</v>
      </c>
      <c r="W103" s="56">
        <v>0</v>
      </c>
      <c r="X103" s="56">
        <v>4061</v>
      </c>
      <c r="Y103" s="56">
        <v>12475</v>
      </c>
      <c r="Z103" s="56">
        <v>705</v>
      </c>
      <c r="AA103" s="56">
        <v>0</v>
      </c>
      <c r="AB103" s="56">
        <v>31831</v>
      </c>
      <c r="AC103" s="56">
        <v>52040</v>
      </c>
      <c r="AD103" s="56">
        <v>0</v>
      </c>
      <c r="AE103" s="56">
        <v>53</v>
      </c>
      <c r="AF103" s="56">
        <v>66329</v>
      </c>
      <c r="AG103" s="50">
        <v>66329</v>
      </c>
      <c r="AH103" s="38">
        <f t="shared" si="3"/>
        <v>363</v>
      </c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</row>
    <row r="104" spans="1:71" ht="12" hidden="1">
      <c r="A104" s="62" t="s">
        <v>659</v>
      </c>
      <c r="B104" s="50">
        <v>95258</v>
      </c>
      <c r="C104" s="56">
        <v>4998</v>
      </c>
      <c r="D104" s="56">
        <v>0</v>
      </c>
      <c r="E104" s="50">
        <v>5925</v>
      </c>
      <c r="F104" s="50">
        <v>0</v>
      </c>
      <c r="G104" s="56">
        <v>0</v>
      </c>
      <c r="H104" s="56">
        <v>0</v>
      </c>
      <c r="I104" s="50">
        <v>3193</v>
      </c>
      <c r="J104" s="50">
        <v>9339</v>
      </c>
      <c r="K104" s="50">
        <v>288</v>
      </c>
      <c r="L104" s="50">
        <v>0</v>
      </c>
      <c r="M104" s="50">
        <v>28078</v>
      </c>
      <c r="N104" s="50">
        <v>41462</v>
      </c>
      <c r="O104" s="50">
        <v>1963</v>
      </c>
      <c r="P104" s="50">
        <v>12</v>
      </c>
      <c r="Q104" s="50">
        <v>91251</v>
      </c>
      <c r="R104" s="56">
        <v>2934</v>
      </c>
      <c r="S104" s="56">
        <v>0</v>
      </c>
      <c r="T104" s="50">
        <v>5689</v>
      </c>
      <c r="U104" s="50">
        <v>0</v>
      </c>
      <c r="V104" s="56">
        <v>0</v>
      </c>
      <c r="W104" s="56">
        <v>0</v>
      </c>
      <c r="X104" s="50">
        <v>3371</v>
      </c>
      <c r="Y104" s="50">
        <v>8915</v>
      </c>
      <c r="Z104" s="50">
        <v>769</v>
      </c>
      <c r="AA104" s="50">
        <v>0</v>
      </c>
      <c r="AB104" s="50">
        <v>28077</v>
      </c>
      <c r="AC104" s="50">
        <v>41459</v>
      </c>
      <c r="AD104" s="50">
        <v>3</v>
      </c>
      <c r="AE104" s="50">
        <v>34</v>
      </c>
      <c r="AF104" s="50">
        <v>53772</v>
      </c>
      <c r="AG104" s="50">
        <v>53772</v>
      </c>
      <c r="AH104" s="38">
        <f t="shared" si="3"/>
        <v>4007</v>
      </c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</row>
    <row r="105" spans="1:71" ht="12" hidden="1">
      <c r="A105" s="62" t="s">
        <v>660</v>
      </c>
      <c r="B105" s="50">
        <v>103038</v>
      </c>
      <c r="C105" s="56">
        <v>5598</v>
      </c>
      <c r="D105" s="56">
        <v>0</v>
      </c>
      <c r="E105" s="50">
        <v>5672</v>
      </c>
      <c r="F105" s="50">
        <v>0</v>
      </c>
      <c r="G105" s="56">
        <v>0</v>
      </c>
      <c r="H105" s="56">
        <v>0</v>
      </c>
      <c r="I105" s="50">
        <v>3324</v>
      </c>
      <c r="J105" s="50">
        <v>10311</v>
      </c>
      <c r="K105" s="50">
        <v>262</v>
      </c>
      <c r="L105" s="50">
        <v>0</v>
      </c>
      <c r="M105" s="50">
        <v>31679</v>
      </c>
      <c r="N105" s="50">
        <v>44374</v>
      </c>
      <c r="O105" s="50">
        <v>1812</v>
      </c>
      <c r="P105" s="50">
        <v>6</v>
      </c>
      <c r="Q105" s="50">
        <v>98342</v>
      </c>
      <c r="R105" s="56">
        <v>2658</v>
      </c>
      <c r="S105" s="56">
        <v>0</v>
      </c>
      <c r="T105" s="50">
        <v>6386</v>
      </c>
      <c r="U105" s="50">
        <v>0</v>
      </c>
      <c r="V105" s="56">
        <v>0</v>
      </c>
      <c r="W105" s="56">
        <v>0</v>
      </c>
      <c r="X105" s="50">
        <v>3694</v>
      </c>
      <c r="Y105" s="50">
        <v>8778</v>
      </c>
      <c r="Z105" s="50">
        <v>715</v>
      </c>
      <c r="AA105" s="50">
        <v>0</v>
      </c>
      <c r="AB105" s="50">
        <v>31672</v>
      </c>
      <c r="AC105" s="50">
        <v>44389</v>
      </c>
      <c r="AD105" s="50">
        <v>4</v>
      </c>
      <c r="AE105" s="50">
        <v>46</v>
      </c>
      <c r="AF105" s="50">
        <v>57010</v>
      </c>
      <c r="AG105" s="50">
        <v>57010</v>
      </c>
      <c r="AH105" s="38">
        <f t="shared" si="3"/>
        <v>4696</v>
      </c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</row>
    <row r="106" spans="1:71" ht="12" hidden="1">
      <c r="A106" s="62" t="s">
        <v>661</v>
      </c>
      <c r="B106" s="56">
        <v>146223</v>
      </c>
      <c r="C106" s="56">
        <v>7551</v>
      </c>
      <c r="D106" s="56">
        <v>0</v>
      </c>
      <c r="E106" s="56">
        <v>11232</v>
      </c>
      <c r="F106" s="56">
        <v>0</v>
      </c>
      <c r="G106" s="56">
        <v>0</v>
      </c>
      <c r="H106" s="56">
        <v>0</v>
      </c>
      <c r="I106" s="56">
        <v>6234</v>
      </c>
      <c r="J106" s="56">
        <v>14534</v>
      </c>
      <c r="K106" s="56">
        <v>383</v>
      </c>
      <c r="L106" s="56">
        <v>0</v>
      </c>
      <c r="M106" s="56">
        <v>43019</v>
      </c>
      <c r="N106" s="56">
        <v>61153</v>
      </c>
      <c r="O106" s="56">
        <v>2099</v>
      </c>
      <c r="P106" s="56">
        <v>18</v>
      </c>
      <c r="Q106" s="56">
        <v>139287</v>
      </c>
      <c r="R106" s="56">
        <v>2689</v>
      </c>
      <c r="S106" s="56">
        <v>0</v>
      </c>
      <c r="T106" s="56">
        <v>9422</v>
      </c>
      <c r="U106" s="56">
        <v>0</v>
      </c>
      <c r="V106" s="56">
        <v>0</v>
      </c>
      <c r="W106" s="56">
        <v>0</v>
      </c>
      <c r="X106" s="56">
        <v>5107</v>
      </c>
      <c r="Y106" s="56">
        <v>17043</v>
      </c>
      <c r="Z106" s="56">
        <v>810</v>
      </c>
      <c r="AA106" s="56">
        <v>0</v>
      </c>
      <c r="AB106" s="56">
        <v>43011</v>
      </c>
      <c r="AC106" s="56">
        <v>61152</v>
      </c>
      <c r="AD106" s="56">
        <v>0</v>
      </c>
      <c r="AE106" s="56">
        <v>53</v>
      </c>
      <c r="AF106" s="56">
        <v>70814</v>
      </c>
      <c r="AG106" s="50">
        <v>70814</v>
      </c>
      <c r="AH106" s="38">
        <f t="shared" si="3"/>
        <v>6936</v>
      </c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</row>
    <row r="107" spans="1:71" s="118" customFormat="1" ht="12">
      <c r="A107" s="4" t="s">
        <v>739</v>
      </c>
      <c r="B107" s="115">
        <v>1173040</v>
      </c>
      <c r="C107" s="115">
        <v>56863</v>
      </c>
      <c r="D107" s="116">
        <v>0</v>
      </c>
      <c r="E107" s="115">
        <v>87881</v>
      </c>
      <c r="F107" s="115">
        <v>0</v>
      </c>
      <c r="G107" s="116">
        <v>0</v>
      </c>
      <c r="H107" s="116">
        <v>0</v>
      </c>
      <c r="I107" s="115">
        <v>42677</v>
      </c>
      <c r="J107" s="115">
        <v>118332</v>
      </c>
      <c r="K107" s="115">
        <v>2702</v>
      </c>
      <c r="L107" s="115">
        <v>5</v>
      </c>
      <c r="M107" s="115">
        <v>343994</v>
      </c>
      <c r="N107" s="115">
        <v>494925</v>
      </c>
      <c r="O107" s="115">
        <v>25565</v>
      </c>
      <c r="P107" s="115">
        <v>96</v>
      </c>
      <c r="Q107" s="115">
        <v>1154510</v>
      </c>
      <c r="R107" s="115">
        <v>63150</v>
      </c>
      <c r="S107" s="116">
        <v>0</v>
      </c>
      <c r="T107" s="115">
        <v>72959</v>
      </c>
      <c r="U107" s="115">
        <v>0</v>
      </c>
      <c r="V107" s="116">
        <v>0</v>
      </c>
      <c r="W107" s="116">
        <v>0</v>
      </c>
      <c r="X107" s="115">
        <v>44519</v>
      </c>
      <c r="Y107" s="115">
        <v>126833</v>
      </c>
      <c r="Z107" s="115">
        <v>7267</v>
      </c>
      <c r="AA107" s="115">
        <v>0</v>
      </c>
      <c r="AB107" s="115">
        <v>343972</v>
      </c>
      <c r="AC107" s="115">
        <v>494915</v>
      </c>
      <c r="AD107" s="115">
        <v>2</v>
      </c>
      <c r="AE107" s="115">
        <v>893</v>
      </c>
      <c r="AF107" s="115">
        <v>616601</v>
      </c>
      <c r="AG107" s="115">
        <v>616601</v>
      </c>
      <c r="AH107" s="38">
        <f t="shared" si="3"/>
        <v>18530</v>
      </c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  <c r="BE107" s="114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</row>
    <row r="108" spans="1:71" ht="12" hidden="1">
      <c r="A108" s="62" t="s">
        <v>650</v>
      </c>
      <c r="B108" s="56">
        <v>107703</v>
      </c>
      <c r="C108" s="56">
        <v>4856</v>
      </c>
      <c r="D108" s="56">
        <v>0</v>
      </c>
      <c r="E108" s="56">
        <v>8955</v>
      </c>
      <c r="F108" s="56">
        <v>0</v>
      </c>
      <c r="G108" s="56">
        <v>0</v>
      </c>
      <c r="H108" s="56">
        <v>0</v>
      </c>
      <c r="I108" s="56">
        <v>4047</v>
      </c>
      <c r="J108" s="56">
        <v>10913</v>
      </c>
      <c r="K108" s="56">
        <v>256</v>
      </c>
      <c r="L108" s="56">
        <v>0</v>
      </c>
      <c r="M108" s="56">
        <v>31186</v>
      </c>
      <c r="N108" s="56">
        <v>45437</v>
      </c>
      <c r="O108" s="56">
        <v>2042</v>
      </c>
      <c r="P108" s="56">
        <v>11</v>
      </c>
      <c r="Q108" s="56">
        <v>109570</v>
      </c>
      <c r="R108" s="75">
        <v>8728</v>
      </c>
      <c r="S108" s="56">
        <v>0</v>
      </c>
      <c r="T108" s="56">
        <v>6874</v>
      </c>
      <c r="U108" s="56">
        <v>0</v>
      </c>
      <c r="V108" s="56">
        <v>0</v>
      </c>
      <c r="W108" s="56">
        <v>0</v>
      </c>
      <c r="X108" s="56">
        <v>3913</v>
      </c>
      <c r="Y108" s="56">
        <v>12551</v>
      </c>
      <c r="Z108" s="56">
        <v>833</v>
      </c>
      <c r="AA108" s="56">
        <v>0</v>
      </c>
      <c r="AB108" s="56">
        <v>31188</v>
      </c>
      <c r="AC108" s="56">
        <v>45438</v>
      </c>
      <c r="AD108" s="56">
        <v>0</v>
      </c>
      <c r="AE108" s="56">
        <v>45</v>
      </c>
      <c r="AF108" s="56">
        <v>56832</v>
      </c>
      <c r="AG108" s="50">
        <v>56832</v>
      </c>
      <c r="AH108" s="38">
        <f t="shared" si="3"/>
        <v>-1867</v>
      </c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</row>
    <row r="109" spans="1:71" ht="12" hidden="1">
      <c r="A109" s="62" t="s">
        <v>651</v>
      </c>
      <c r="B109" s="56">
        <v>70195</v>
      </c>
      <c r="C109" s="56">
        <v>4701</v>
      </c>
      <c r="D109" s="56">
        <v>0</v>
      </c>
      <c r="E109" s="56">
        <v>5214</v>
      </c>
      <c r="F109" s="56">
        <v>0</v>
      </c>
      <c r="G109" s="56">
        <v>0</v>
      </c>
      <c r="H109" s="56">
        <v>0</v>
      </c>
      <c r="I109" s="56">
        <v>2696</v>
      </c>
      <c r="J109" s="56">
        <v>6805</v>
      </c>
      <c r="K109" s="56">
        <v>161</v>
      </c>
      <c r="L109" s="56">
        <v>3</v>
      </c>
      <c r="M109" s="56">
        <v>20794</v>
      </c>
      <c r="N109" s="56">
        <v>27805</v>
      </c>
      <c r="O109" s="56">
        <v>2012</v>
      </c>
      <c r="P109" s="56">
        <v>4</v>
      </c>
      <c r="Q109" s="56">
        <v>73851</v>
      </c>
      <c r="R109" s="75">
        <v>10359</v>
      </c>
      <c r="S109" s="56">
        <v>0</v>
      </c>
      <c r="T109" s="56">
        <v>4133</v>
      </c>
      <c r="U109" s="56">
        <v>0</v>
      </c>
      <c r="V109" s="56">
        <v>0</v>
      </c>
      <c r="W109" s="56">
        <v>0</v>
      </c>
      <c r="X109" s="56">
        <v>2610</v>
      </c>
      <c r="Y109" s="56">
        <v>7619</v>
      </c>
      <c r="Z109" s="56">
        <v>504</v>
      </c>
      <c r="AA109" s="56">
        <v>0</v>
      </c>
      <c r="AB109" s="56">
        <v>20785</v>
      </c>
      <c r="AC109" s="56">
        <v>27798</v>
      </c>
      <c r="AD109" s="56">
        <v>0</v>
      </c>
      <c r="AE109" s="56">
        <v>43</v>
      </c>
      <c r="AF109" s="56">
        <v>33156</v>
      </c>
      <c r="AG109" s="50">
        <v>33156</v>
      </c>
      <c r="AH109" s="38">
        <f t="shared" si="3"/>
        <v>-3656</v>
      </c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</row>
    <row r="110" spans="1:71" ht="12" hidden="1">
      <c r="A110" s="62" t="s">
        <v>652</v>
      </c>
      <c r="B110" s="56">
        <v>116188</v>
      </c>
      <c r="C110" s="56">
        <v>5496</v>
      </c>
      <c r="D110" s="56">
        <v>0</v>
      </c>
      <c r="E110" s="56">
        <v>8058</v>
      </c>
      <c r="F110" s="56">
        <v>0</v>
      </c>
      <c r="G110" s="56">
        <v>0</v>
      </c>
      <c r="H110" s="56">
        <v>0</v>
      </c>
      <c r="I110" s="56">
        <v>4331</v>
      </c>
      <c r="J110" s="56">
        <v>11755</v>
      </c>
      <c r="K110" s="56">
        <v>323</v>
      </c>
      <c r="L110" s="56">
        <v>0</v>
      </c>
      <c r="M110" s="56">
        <v>34024</v>
      </c>
      <c r="N110" s="56">
        <v>49730</v>
      </c>
      <c r="O110" s="56">
        <v>2464</v>
      </c>
      <c r="P110" s="56">
        <v>7</v>
      </c>
      <c r="Q110" s="56">
        <v>119466</v>
      </c>
      <c r="R110" s="75">
        <v>11169</v>
      </c>
      <c r="S110" s="56">
        <v>0</v>
      </c>
      <c r="T110" s="56">
        <v>7133</v>
      </c>
      <c r="U110" s="56">
        <v>0</v>
      </c>
      <c r="V110" s="56">
        <v>0</v>
      </c>
      <c r="W110" s="56">
        <v>0</v>
      </c>
      <c r="X110" s="56">
        <v>4512</v>
      </c>
      <c r="Y110" s="56">
        <v>12138</v>
      </c>
      <c r="Z110" s="56">
        <v>690</v>
      </c>
      <c r="AA110" s="56">
        <v>0</v>
      </c>
      <c r="AB110" s="56">
        <v>34023</v>
      </c>
      <c r="AC110" s="56">
        <v>49736</v>
      </c>
      <c r="AD110" s="56">
        <v>1</v>
      </c>
      <c r="AE110" s="56">
        <v>64</v>
      </c>
      <c r="AF110" s="56">
        <v>62316</v>
      </c>
      <c r="AG110" s="50">
        <v>62316</v>
      </c>
      <c r="AH110" s="38">
        <f t="shared" si="3"/>
        <v>-3278</v>
      </c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</row>
    <row r="111" spans="1:71" ht="12" hidden="1">
      <c r="A111" s="62" t="s">
        <v>653</v>
      </c>
      <c r="B111" s="56">
        <v>95925</v>
      </c>
      <c r="C111" s="56">
        <v>5068</v>
      </c>
      <c r="D111" s="56">
        <v>0</v>
      </c>
      <c r="E111" s="56">
        <v>6663</v>
      </c>
      <c r="F111" s="56">
        <v>0</v>
      </c>
      <c r="G111" s="56">
        <v>0</v>
      </c>
      <c r="H111" s="56">
        <v>0</v>
      </c>
      <c r="I111" s="56">
        <v>3703</v>
      </c>
      <c r="J111" s="56">
        <v>10460</v>
      </c>
      <c r="K111" s="56">
        <v>217</v>
      </c>
      <c r="L111" s="56">
        <v>0</v>
      </c>
      <c r="M111" s="56">
        <v>28105</v>
      </c>
      <c r="N111" s="56">
        <v>39448</v>
      </c>
      <c r="O111" s="56">
        <v>2247</v>
      </c>
      <c r="P111" s="56">
        <v>14</v>
      </c>
      <c r="Q111" s="56">
        <v>93246</v>
      </c>
      <c r="R111" s="56">
        <v>4593</v>
      </c>
      <c r="S111" s="56">
        <v>0</v>
      </c>
      <c r="T111" s="56">
        <v>6331</v>
      </c>
      <c r="U111" s="56">
        <v>0</v>
      </c>
      <c r="V111" s="56">
        <v>0</v>
      </c>
      <c r="W111" s="56">
        <v>0</v>
      </c>
      <c r="X111" s="56">
        <v>3937</v>
      </c>
      <c r="Y111" s="56">
        <v>10096</v>
      </c>
      <c r="Z111" s="56">
        <v>675</v>
      </c>
      <c r="AA111" s="56">
        <v>0</v>
      </c>
      <c r="AB111" s="56">
        <v>28099</v>
      </c>
      <c r="AC111" s="56">
        <v>39428</v>
      </c>
      <c r="AD111" s="56">
        <v>0</v>
      </c>
      <c r="AE111" s="56">
        <v>87</v>
      </c>
      <c r="AF111" s="56">
        <v>49389</v>
      </c>
      <c r="AG111" s="50">
        <v>49389</v>
      </c>
      <c r="AH111" s="38">
        <f t="shared" si="3"/>
        <v>2679</v>
      </c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</row>
    <row r="112" spans="1:71" ht="12" hidden="1">
      <c r="A112" s="62" t="s">
        <v>654</v>
      </c>
      <c r="B112" s="56">
        <v>116432</v>
      </c>
      <c r="C112" s="56">
        <v>4754</v>
      </c>
      <c r="D112" s="56">
        <v>0</v>
      </c>
      <c r="E112" s="56">
        <v>8851</v>
      </c>
      <c r="F112" s="56">
        <v>0</v>
      </c>
      <c r="G112" s="56">
        <v>0</v>
      </c>
      <c r="H112" s="56">
        <v>0</v>
      </c>
      <c r="I112" s="56">
        <v>4271</v>
      </c>
      <c r="J112" s="56">
        <v>11810</v>
      </c>
      <c r="K112" s="56">
        <v>286</v>
      </c>
      <c r="L112" s="56">
        <v>0</v>
      </c>
      <c r="M112" s="56">
        <v>34304</v>
      </c>
      <c r="N112" s="56">
        <v>49611</v>
      </c>
      <c r="O112" s="56">
        <v>2536</v>
      </c>
      <c r="P112" s="56">
        <v>9</v>
      </c>
      <c r="Q112" s="56">
        <v>113431</v>
      </c>
      <c r="R112" s="56">
        <v>4217</v>
      </c>
      <c r="S112" s="56">
        <v>0</v>
      </c>
      <c r="T112" s="56">
        <v>7471</v>
      </c>
      <c r="U112" s="56">
        <v>0</v>
      </c>
      <c r="V112" s="56">
        <v>0</v>
      </c>
      <c r="W112" s="56">
        <v>0</v>
      </c>
      <c r="X112" s="56">
        <v>4352</v>
      </c>
      <c r="Y112" s="56">
        <v>12844</v>
      </c>
      <c r="Z112" s="56">
        <v>552</v>
      </c>
      <c r="AA112" s="56">
        <v>0</v>
      </c>
      <c r="AB112" s="56">
        <v>34306</v>
      </c>
      <c r="AC112" s="56">
        <v>49627</v>
      </c>
      <c r="AD112" s="56">
        <v>0</v>
      </c>
      <c r="AE112" s="56">
        <v>62</v>
      </c>
      <c r="AF112" s="56">
        <v>61479</v>
      </c>
      <c r="AG112" s="50">
        <v>61479</v>
      </c>
      <c r="AH112" s="38">
        <f t="shared" si="3"/>
        <v>3001</v>
      </c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</row>
    <row r="113" spans="1:71" ht="12" hidden="1">
      <c r="A113" s="62" t="s">
        <v>655</v>
      </c>
      <c r="B113" s="56">
        <v>104581</v>
      </c>
      <c r="C113" s="56">
        <v>4738</v>
      </c>
      <c r="D113" s="56">
        <v>0</v>
      </c>
      <c r="E113" s="56">
        <v>7524</v>
      </c>
      <c r="F113" s="56">
        <v>0</v>
      </c>
      <c r="G113" s="56">
        <v>0</v>
      </c>
      <c r="H113" s="56">
        <v>0</v>
      </c>
      <c r="I113" s="56">
        <v>3720</v>
      </c>
      <c r="J113" s="56">
        <v>10735</v>
      </c>
      <c r="K113" s="56">
        <v>193</v>
      </c>
      <c r="L113" s="56">
        <v>0</v>
      </c>
      <c r="M113" s="56">
        <v>30835</v>
      </c>
      <c r="N113" s="56">
        <v>44901</v>
      </c>
      <c r="O113" s="56">
        <v>1926</v>
      </c>
      <c r="P113" s="56">
        <v>9</v>
      </c>
      <c r="Q113" s="56">
        <v>101071</v>
      </c>
      <c r="R113" s="56">
        <v>3020</v>
      </c>
      <c r="S113" s="56">
        <v>0</v>
      </c>
      <c r="T113" s="56">
        <v>6829</v>
      </c>
      <c r="U113" s="56">
        <v>0</v>
      </c>
      <c r="V113" s="56">
        <v>0</v>
      </c>
      <c r="W113" s="56">
        <v>0</v>
      </c>
      <c r="X113" s="56">
        <v>3882</v>
      </c>
      <c r="Y113" s="56">
        <v>10959</v>
      </c>
      <c r="Z113" s="56">
        <v>499</v>
      </c>
      <c r="AA113" s="56">
        <v>0</v>
      </c>
      <c r="AB113" s="56">
        <v>30840</v>
      </c>
      <c r="AC113" s="56">
        <v>44894</v>
      </c>
      <c r="AD113" s="56">
        <v>1</v>
      </c>
      <c r="AE113" s="56">
        <v>147</v>
      </c>
      <c r="AF113" s="56">
        <v>52115</v>
      </c>
      <c r="AG113" s="50">
        <v>52115</v>
      </c>
      <c r="AH113" s="38">
        <f t="shared" si="3"/>
        <v>3510</v>
      </c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</row>
    <row r="114" spans="1:71" ht="12" hidden="1">
      <c r="A114" s="62" t="s">
        <v>656</v>
      </c>
      <c r="B114" s="56">
        <v>108728</v>
      </c>
      <c r="C114" s="56">
        <v>5677</v>
      </c>
      <c r="D114" s="56">
        <v>0</v>
      </c>
      <c r="E114" s="56">
        <v>8535</v>
      </c>
      <c r="F114" s="56">
        <v>0</v>
      </c>
      <c r="G114" s="56">
        <v>0</v>
      </c>
      <c r="H114" s="56">
        <v>0</v>
      </c>
      <c r="I114" s="56">
        <v>3901</v>
      </c>
      <c r="J114" s="56">
        <v>11656</v>
      </c>
      <c r="K114" s="56">
        <v>250</v>
      </c>
      <c r="L114" s="56">
        <v>1</v>
      </c>
      <c r="M114" s="56">
        <v>32062</v>
      </c>
      <c r="N114" s="56">
        <v>44037</v>
      </c>
      <c r="O114" s="56">
        <v>2602</v>
      </c>
      <c r="P114" s="56">
        <v>7</v>
      </c>
      <c r="Q114" s="56">
        <v>104200</v>
      </c>
      <c r="R114" s="56">
        <v>3637</v>
      </c>
      <c r="S114" s="56">
        <v>0</v>
      </c>
      <c r="T114" s="56">
        <v>7075</v>
      </c>
      <c r="U114" s="56">
        <v>0</v>
      </c>
      <c r="V114" s="56">
        <v>0</v>
      </c>
      <c r="W114" s="56">
        <v>0</v>
      </c>
      <c r="X114" s="56">
        <v>4572</v>
      </c>
      <c r="Y114" s="56">
        <v>12066</v>
      </c>
      <c r="Z114" s="56">
        <v>628</v>
      </c>
      <c r="AA114" s="56">
        <v>0</v>
      </c>
      <c r="AB114" s="56">
        <v>32056</v>
      </c>
      <c r="AC114" s="56">
        <v>44044</v>
      </c>
      <c r="AD114" s="56">
        <v>0</v>
      </c>
      <c r="AE114" s="56">
        <v>122</v>
      </c>
      <c r="AF114" s="56">
        <v>53345</v>
      </c>
      <c r="AG114" s="56">
        <v>53345</v>
      </c>
      <c r="AH114" s="38">
        <f t="shared" si="3"/>
        <v>4528</v>
      </c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</row>
    <row r="115" spans="1:71" ht="12" hidden="1">
      <c r="A115" s="62" t="s">
        <v>657</v>
      </c>
      <c r="B115" s="56">
        <v>120324</v>
      </c>
      <c r="C115" s="56">
        <v>4556</v>
      </c>
      <c r="D115" s="56">
        <v>0</v>
      </c>
      <c r="E115" s="56">
        <v>9631</v>
      </c>
      <c r="F115" s="56">
        <v>0</v>
      </c>
      <c r="G115" s="56">
        <v>0</v>
      </c>
      <c r="H115" s="56">
        <v>0</v>
      </c>
      <c r="I115" s="56">
        <v>4415</v>
      </c>
      <c r="J115" s="56">
        <v>11626</v>
      </c>
      <c r="K115" s="56">
        <v>258</v>
      </c>
      <c r="L115" s="56">
        <v>0</v>
      </c>
      <c r="M115" s="56">
        <v>37429</v>
      </c>
      <c r="N115" s="56">
        <v>49920</v>
      </c>
      <c r="O115" s="56">
        <v>2482</v>
      </c>
      <c r="P115" s="56">
        <v>7</v>
      </c>
      <c r="Q115" s="56">
        <v>117982</v>
      </c>
      <c r="R115" s="56">
        <v>4620</v>
      </c>
      <c r="S115" s="56">
        <v>0</v>
      </c>
      <c r="T115" s="56">
        <v>7178</v>
      </c>
      <c r="U115" s="56">
        <v>0</v>
      </c>
      <c r="V115" s="56">
        <v>0</v>
      </c>
      <c r="W115" s="56">
        <v>0</v>
      </c>
      <c r="X115" s="56">
        <v>4540</v>
      </c>
      <c r="Y115" s="56">
        <v>13589</v>
      </c>
      <c r="Z115" s="56">
        <v>628</v>
      </c>
      <c r="AA115" s="56">
        <v>0</v>
      </c>
      <c r="AB115" s="56">
        <v>37427</v>
      </c>
      <c r="AC115" s="56">
        <v>49916</v>
      </c>
      <c r="AD115" s="56">
        <v>0</v>
      </c>
      <c r="AE115" s="56">
        <v>84</v>
      </c>
      <c r="AF115" s="56">
        <v>58790</v>
      </c>
      <c r="AG115" s="50">
        <v>58790</v>
      </c>
      <c r="AH115" s="38">
        <f t="shared" si="3"/>
        <v>2342</v>
      </c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</row>
    <row r="116" spans="1:71" ht="12" hidden="1">
      <c r="A116" s="62" t="s">
        <v>658</v>
      </c>
      <c r="B116" s="56">
        <v>96552</v>
      </c>
      <c r="C116" s="56">
        <v>3446</v>
      </c>
      <c r="D116" s="56">
        <v>0</v>
      </c>
      <c r="E116" s="56">
        <v>8277</v>
      </c>
      <c r="F116" s="56">
        <v>0</v>
      </c>
      <c r="G116" s="56">
        <v>0</v>
      </c>
      <c r="H116" s="56">
        <v>0</v>
      </c>
      <c r="I116" s="56">
        <v>3255</v>
      </c>
      <c r="J116" s="56">
        <v>9697</v>
      </c>
      <c r="K116" s="56">
        <v>221</v>
      </c>
      <c r="L116" s="56">
        <v>1</v>
      </c>
      <c r="M116" s="56">
        <v>26575</v>
      </c>
      <c r="N116" s="56">
        <v>43475</v>
      </c>
      <c r="O116" s="56">
        <v>1597</v>
      </c>
      <c r="P116" s="56">
        <v>8</v>
      </c>
      <c r="Q116" s="56">
        <v>96116</v>
      </c>
      <c r="R116" s="56">
        <v>4562</v>
      </c>
      <c r="S116" s="56">
        <v>0</v>
      </c>
      <c r="T116" s="56">
        <v>5961</v>
      </c>
      <c r="U116" s="56">
        <v>0</v>
      </c>
      <c r="V116" s="56">
        <v>0</v>
      </c>
      <c r="W116" s="56">
        <v>0</v>
      </c>
      <c r="X116" s="56">
        <v>3741</v>
      </c>
      <c r="Y116" s="56">
        <v>11210</v>
      </c>
      <c r="Z116" s="56">
        <v>533</v>
      </c>
      <c r="AA116" s="56">
        <v>0</v>
      </c>
      <c r="AB116" s="56">
        <v>26572</v>
      </c>
      <c r="AC116" s="56">
        <v>43474</v>
      </c>
      <c r="AD116" s="56">
        <v>0</v>
      </c>
      <c r="AE116" s="56">
        <v>63</v>
      </c>
      <c r="AF116" s="56">
        <v>54995</v>
      </c>
      <c r="AG116" s="50">
        <v>54995</v>
      </c>
      <c r="AH116" s="38">
        <f t="shared" si="3"/>
        <v>436</v>
      </c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</row>
    <row r="117" spans="1:71" ht="12" hidden="1">
      <c r="A117" s="62" t="s">
        <v>659</v>
      </c>
      <c r="B117" s="50">
        <v>83493</v>
      </c>
      <c r="C117" s="56">
        <v>4282</v>
      </c>
      <c r="D117" s="56">
        <v>0</v>
      </c>
      <c r="E117" s="50">
        <v>5798</v>
      </c>
      <c r="F117" s="50">
        <v>0</v>
      </c>
      <c r="G117" s="56">
        <v>0</v>
      </c>
      <c r="H117" s="56">
        <v>0</v>
      </c>
      <c r="I117" s="50">
        <v>3028</v>
      </c>
      <c r="J117" s="50">
        <v>8011</v>
      </c>
      <c r="K117" s="50">
        <v>216</v>
      </c>
      <c r="L117" s="50">
        <v>0</v>
      </c>
      <c r="M117" s="50">
        <v>23976</v>
      </c>
      <c r="N117" s="50">
        <v>36423</v>
      </c>
      <c r="O117" s="50">
        <v>1755</v>
      </c>
      <c r="P117" s="50">
        <v>4</v>
      </c>
      <c r="Q117" s="50">
        <v>80780</v>
      </c>
      <c r="R117" s="56">
        <v>3266</v>
      </c>
      <c r="S117" s="56">
        <v>0</v>
      </c>
      <c r="T117" s="50">
        <v>4852</v>
      </c>
      <c r="U117" s="50">
        <v>0</v>
      </c>
      <c r="V117" s="56">
        <v>0</v>
      </c>
      <c r="W117" s="56">
        <v>0</v>
      </c>
      <c r="X117" s="50">
        <v>2979</v>
      </c>
      <c r="Y117" s="50">
        <v>8598</v>
      </c>
      <c r="Z117" s="50">
        <v>628</v>
      </c>
      <c r="AA117" s="50">
        <v>0</v>
      </c>
      <c r="AB117" s="50">
        <v>23973</v>
      </c>
      <c r="AC117" s="50">
        <v>36424</v>
      </c>
      <c r="AD117" s="50">
        <v>0</v>
      </c>
      <c r="AE117" s="50">
        <v>60</v>
      </c>
      <c r="AF117" s="50">
        <v>48369</v>
      </c>
      <c r="AG117" s="50">
        <v>48369</v>
      </c>
      <c r="AH117" s="38">
        <f t="shared" si="3"/>
        <v>2713</v>
      </c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</row>
    <row r="118" spans="1:71" ht="12" hidden="1">
      <c r="A118" s="62" t="s">
        <v>660</v>
      </c>
      <c r="B118" s="50">
        <v>75864</v>
      </c>
      <c r="C118" s="56">
        <v>4122</v>
      </c>
      <c r="D118" s="56">
        <v>0</v>
      </c>
      <c r="E118" s="50">
        <v>5109</v>
      </c>
      <c r="F118" s="50">
        <v>0</v>
      </c>
      <c r="G118" s="56">
        <v>0</v>
      </c>
      <c r="H118" s="56">
        <v>0</v>
      </c>
      <c r="I118" s="50">
        <v>2710</v>
      </c>
      <c r="J118" s="50">
        <v>7591</v>
      </c>
      <c r="K118" s="50">
        <v>180</v>
      </c>
      <c r="L118" s="50">
        <v>0</v>
      </c>
      <c r="M118" s="50">
        <v>22401</v>
      </c>
      <c r="N118" s="50">
        <v>32116</v>
      </c>
      <c r="O118" s="50">
        <v>1628</v>
      </c>
      <c r="P118" s="50">
        <v>7</v>
      </c>
      <c r="Q118" s="50">
        <v>72880</v>
      </c>
      <c r="R118" s="56">
        <v>2723</v>
      </c>
      <c r="S118" s="56">
        <v>0</v>
      </c>
      <c r="T118" s="50">
        <v>4606</v>
      </c>
      <c r="U118" s="50">
        <v>0</v>
      </c>
      <c r="V118" s="56">
        <v>0</v>
      </c>
      <c r="W118" s="56">
        <v>0</v>
      </c>
      <c r="X118" s="50">
        <v>2826</v>
      </c>
      <c r="Y118" s="50">
        <v>7555</v>
      </c>
      <c r="Z118" s="50">
        <v>596</v>
      </c>
      <c r="AA118" s="50">
        <v>0</v>
      </c>
      <c r="AB118" s="50">
        <v>22405</v>
      </c>
      <c r="AC118" s="50">
        <v>32111</v>
      </c>
      <c r="AD118" s="50">
        <v>0</v>
      </c>
      <c r="AE118" s="50">
        <v>58</v>
      </c>
      <c r="AF118" s="50">
        <v>43035</v>
      </c>
      <c r="AG118" s="50">
        <v>43035</v>
      </c>
      <c r="AH118" s="38">
        <f t="shared" si="3"/>
        <v>2984</v>
      </c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</row>
    <row r="119" spans="1:71" ht="12" hidden="1">
      <c r="A119" s="62" t="s">
        <v>661</v>
      </c>
      <c r="B119" s="56">
        <v>77055</v>
      </c>
      <c r="C119" s="56">
        <v>5167</v>
      </c>
      <c r="D119" s="56">
        <v>0</v>
      </c>
      <c r="E119" s="56">
        <v>5266</v>
      </c>
      <c r="F119" s="56">
        <v>0</v>
      </c>
      <c r="G119" s="56">
        <v>0</v>
      </c>
      <c r="H119" s="56">
        <v>0</v>
      </c>
      <c r="I119" s="56">
        <v>2600</v>
      </c>
      <c r="J119" s="56">
        <v>7273</v>
      </c>
      <c r="K119" s="56">
        <v>141</v>
      </c>
      <c r="L119" s="56">
        <v>0</v>
      </c>
      <c r="M119" s="56">
        <v>22303</v>
      </c>
      <c r="N119" s="56">
        <v>32022</v>
      </c>
      <c r="O119" s="56">
        <v>2274</v>
      </c>
      <c r="P119" s="56">
        <v>9</v>
      </c>
      <c r="Q119" s="56">
        <v>71917</v>
      </c>
      <c r="R119" s="56">
        <v>2256</v>
      </c>
      <c r="S119" s="56">
        <v>0</v>
      </c>
      <c r="T119" s="56">
        <v>4516</v>
      </c>
      <c r="U119" s="56">
        <v>0</v>
      </c>
      <c r="V119" s="56">
        <v>0</v>
      </c>
      <c r="W119" s="56">
        <v>0</v>
      </c>
      <c r="X119" s="56">
        <v>2655</v>
      </c>
      <c r="Y119" s="56">
        <v>7608</v>
      </c>
      <c r="Z119" s="56">
        <v>501</v>
      </c>
      <c r="AA119" s="56">
        <v>0</v>
      </c>
      <c r="AB119" s="56">
        <v>22298</v>
      </c>
      <c r="AC119" s="56">
        <v>32025</v>
      </c>
      <c r="AD119" s="56">
        <v>0</v>
      </c>
      <c r="AE119" s="56">
        <v>58</v>
      </c>
      <c r="AF119" s="56">
        <v>42780</v>
      </c>
      <c r="AG119" s="50">
        <v>42780</v>
      </c>
      <c r="AH119" s="38">
        <f t="shared" si="3"/>
        <v>5138</v>
      </c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</row>
    <row r="120" spans="1:71" s="118" customFormat="1" ht="12">
      <c r="A120" s="4" t="s">
        <v>740</v>
      </c>
      <c r="B120" s="115">
        <v>1196407</v>
      </c>
      <c r="C120" s="115">
        <v>50310</v>
      </c>
      <c r="D120" s="116">
        <v>0</v>
      </c>
      <c r="E120" s="115">
        <v>90240</v>
      </c>
      <c r="F120" s="115">
        <v>0</v>
      </c>
      <c r="G120" s="116">
        <v>0</v>
      </c>
      <c r="H120" s="116">
        <v>0</v>
      </c>
      <c r="I120" s="115">
        <v>43718</v>
      </c>
      <c r="J120" s="115">
        <v>117972</v>
      </c>
      <c r="K120" s="115">
        <v>3759</v>
      </c>
      <c r="L120" s="115">
        <v>10</v>
      </c>
      <c r="M120" s="115">
        <v>362153</v>
      </c>
      <c r="N120" s="115">
        <v>503614</v>
      </c>
      <c r="O120" s="115">
        <v>24531</v>
      </c>
      <c r="P120" s="115">
        <v>100</v>
      </c>
      <c r="Q120" s="115">
        <v>1172845</v>
      </c>
      <c r="R120" s="115">
        <v>50529</v>
      </c>
      <c r="S120" s="116">
        <v>0</v>
      </c>
      <c r="T120" s="115">
        <v>73596</v>
      </c>
      <c r="U120" s="115">
        <v>0</v>
      </c>
      <c r="V120" s="116">
        <v>0</v>
      </c>
      <c r="W120" s="116">
        <v>0</v>
      </c>
      <c r="X120" s="115">
        <v>44725</v>
      </c>
      <c r="Y120" s="115">
        <v>131379</v>
      </c>
      <c r="Z120" s="115">
        <v>5946</v>
      </c>
      <c r="AA120" s="115">
        <v>0</v>
      </c>
      <c r="AB120" s="115">
        <v>362154</v>
      </c>
      <c r="AC120" s="115">
        <v>503606</v>
      </c>
      <c r="AD120" s="115">
        <v>409</v>
      </c>
      <c r="AE120" s="115">
        <v>501</v>
      </c>
      <c r="AF120" s="115">
        <v>637589</v>
      </c>
      <c r="AG120" s="115">
        <v>637589</v>
      </c>
      <c r="AH120" s="38">
        <f t="shared" si="3"/>
        <v>23562</v>
      </c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7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7"/>
      <c r="BQ120" s="117"/>
      <c r="BR120" s="117"/>
      <c r="BS120" s="117"/>
    </row>
    <row r="121" spans="1:71" ht="12" hidden="1">
      <c r="A121" s="62" t="s">
        <v>650</v>
      </c>
      <c r="B121" s="56">
        <v>86934</v>
      </c>
      <c r="C121" s="56">
        <v>4059</v>
      </c>
      <c r="D121" s="56">
        <v>0</v>
      </c>
      <c r="E121" s="56">
        <v>5811</v>
      </c>
      <c r="F121" s="56">
        <v>0</v>
      </c>
      <c r="G121" s="56">
        <v>0</v>
      </c>
      <c r="H121" s="56">
        <v>0</v>
      </c>
      <c r="I121" s="56">
        <v>3274</v>
      </c>
      <c r="J121" s="56">
        <v>8458</v>
      </c>
      <c r="K121" s="56">
        <v>154</v>
      </c>
      <c r="L121" s="56">
        <v>0</v>
      </c>
      <c r="M121" s="56">
        <v>26930</v>
      </c>
      <c r="N121" s="56">
        <v>36269</v>
      </c>
      <c r="O121" s="56">
        <v>1971</v>
      </c>
      <c r="P121" s="56">
        <v>8</v>
      </c>
      <c r="Q121" s="56">
        <v>84261</v>
      </c>
      <c r="R121" s="81">
        <v>3308</v>
      </c>
      <c r="S121" s="56">
        <v>0</v>
      </c>
      <c r="T121" s="56">
        <v>5169</v>
      </c>
      <c r="U121" s="56">
        <v>0</v>
      </c>
      <c r="V121" s="56">
        <v>0</v>
      </c>
      <c r="W121" s="56">
        <v>0</v>
      </c>
      <c r="X121" s="56">
        <v>3218</v>
      </c>
      <c r="Y121" s="56">
        <v>8856</v>
      </c>
      <c r="Z121" s="56">
        <v>449</v>
      </c>
      <c r="AA121" s="56">
        <v>0</v>
      </c>
      <c r="AB121" s="56">
        <v>26932</v>
      </c>
      <c r="AC121" s="56">
        <v>36267</v>
      </c>
      <c r="AD121" s="56">
        <v>0</v>
      </c>
      <c r="AE121" s="56">
        <v>62</v>
      </c>
      <c r="AF121" s="56">
        <v>45044</v>
      </c>
      <c r="AG121" s="50">
        <v>45044</v>
      </c>
      <c r="AH121" s="38">
        <f t="shared" si="3"/>
        <v>2673</v>
      </c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</row>
    <row r="122" spans="1:71" ht="12" hidden="1">
      <c r="A122" s="62" t="s">
        <v>651</v>
      </c>
      <c r="B122" s="56">
        <v>79900</v>
      </c>
      <c r="C122" s="56">
        <v>3785</v>
      </c>
      <c r="D122" s="56">
        <v>0</v>
      </c>
      <c r="E122" s="56">
        <v>5154</v>
      </c>
      <c r="F122" s="56">
        <v>0</v>
      </c>
      <c r="G122" s="56">
        <v>0</v>
      </c>
      <c r="H122" s="56">
        <v>0</v>
      </c>
      <c r="I122" s="56">
        <v>2954</v>
      </c>
      <c r="J122" s="56">
        <v>7538</v>
      </c>
      <c r="K122" s="56">
        <v>248</v>
      </c>
      <c r="L122" s="56">
        <v>2</v>
      </c>
      <c r="M122" s="56">
        <v>25586</v>
      </c>
      <c r="N122" s="56">
        <v>33072</v>
      </c>
      <c r="O122" s="56">
        <v>1558</v>
      </c>
      <c r="P122" s="56">
        <v>3</v>
      </c>
      <c r="Q122" s="56">
        <v>75997</v>
      </c>
      <c r="R122" s="81">
        <v>1403</v>
      </c>
      <c r="S122" s="56">
        <v>0</v>
      </c>
      <c r="T122" s="56">
        <v>4566</v>
      </c>
      <c r="U122" s="56">
        <v>0</v>
      </c>
      <c r="V122" s="56">
        <v>0</v>
      </c>
      <c r="W122" s="56">
        <v>0</v>
      </c>
      <c r="X122" s="56">
        <v>3009</v>
      </c>
      <c r="Y122" s="56">
        <v>7958</v>
      </c>
      <c r="Z122" s="56">
        <v>360</v>
      </c>
      <c r="AA122" s="56">
        <v>0</v>
      </c>
      <c r="AB122" s="56">
        <v>25583</v>
      </c>
      <c r="AC122" s="56">
        <v>33074</v>
      </c>
      <c r="AD122" s="56">
        <v>2</v>
      </c>
      <c r="AE122" s="56">
        <v>42</v>
      </c>
      <c r="AF122" s="56">
        <v>39418</v>
      </c>
      <c r="AG122" s="50">
        <v>39418</v>
      </c>
      <c r="AH122" s="38">
        <f t="shared" si="3"/>
        <v>3903</v>
      </c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</row>
    <row r="123" spans="1:71" ht="12" hidden="1">
      <c r="A123" s="62" t="s">
        <v>652</v>
      </c>
      <c r="B123" s="56">
        <v>91775</v>
      </c>
      <c r="C123" s="56">
        <v>6536</v>
      </c>
      <c r="D123" s="56">
        <v>0</v>
      </c>
      <c r="E123" s="56">
        <v>5996</v>
      </c>
      <c r="F123" s="56">
        <v>0</v>
      </c>
      <c r="G123" s="56">
        <v>0</v>
      </c>
      <c r="H123" s="56">
        <v>0</v>
      </c>
      <c r="I123" s="56">
        <v>3137</v>
      </c>
      <c r="J123" s="56">
        <v>8834</v>
      </c>
      <c r="K123" s="56">
        <v>227</v>
      </c>
      <c r="L123" s="56">
        <v>0</v>
      </c>
      <c r="M123" s="56">
        <v>26707</v>
      </c>
      <c r="N123" s="56">
        <v>38676</v>
      </c>
      <c r="O123" s="56">
        <v>1654</v>
      </c>
      <c r="P123" s="56">
        <v>8</v>
      </c>
      <c r="Q123" s="56">
        <v>89333</v>
      </c>
      <c r="R123" s="81">
        <v>5709</v>
      </c>
      <c r="S123" s="56">
        <v>0</v>
      </c>
      <c r="T123" s="56">
        <v>5496</v>
      </c>
      <c r="U123" s="56">
        <v>0</v>
      </c>
      <c r="V123" s="56">
        <v>0</v>
      </c>
      <c r="W123" s="56">
        <v>0</v>
      </c>
      <c r="X123" s="56">
        <v>3285</v>
      </c>
      <c r="Y123" s="56">
        <v>8934</v>
      </c>
      <c r="Z123" s="56">
        <v>476</v>
      </c>
      <c r="AA123" s="56">
        <v>0</v>
      </c>
      <c r="AB123" s="56">
        <v>26705</v>
      </c>
      <c r="AC123" s="56">
        <v>38679</v>
      </c>
      <c r="AD123" s="56">
        <v>4</v>
      </c>
      <c r="AE123" s="56">
        <v>45</v>
      </c>
      <c r="AF123" s="56">
        <v>49311</v>
      </c>
      <c r="AG123" s="50">
        <v>49311</v>
      </c>
      <c r="AH123" s="38">
        <f t="shared" si="3"/>
        <v>2442</v>
      </c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</row>
    <row r="124" spans="1:71" ht="12" hidden="1">
      <c r="A124" s="62" t="s">
        <v>653</v>
      </c>
      <c r="B124" s="56">
        <v>105190</v>
      </c>
      <c r="C124" s="56">
        <v>3709</v>
      </c>
      <c r="D124" s="56">
        <v>0</v>
      </c>
      <c r="E124" s="56">
        <v>7943</v>
      </c>
      <c r="F124" s="56">
        <v>0</v>
      </c>
      <c r="G124" s="56">
        <v>0</v>
      </c>
      <c r="H124" s="56">
        <v>0</v>
      </c>
      <c r="I124" s="56">
        <v>4075</v>
      </c>
      <c r="J124" s="56">
        <v>11473</v>
      </c>
      <c r="K124" s="56">
        <v>263</v>
      </c>
      <c r="L124" s="56">
        <v>1</v>
      </c>
      <c r="M124" s="56">
        <v>32329</v>
      </c>
      <c r="N124" s="56">
        <v>43466</v>
      </c>
      <c r="O124" s="56">
        <v>1921</v>
      </c>
      <c r="P124" s="56">
        <v>10</v>
      </c>
      <c r="Q124" s="56">
        <v>104058</v>
      </c>
      <c r="R124" s="56">
        <v>4454</v>
      </c>
      <c r="S124" s="56">
        <v>0</v>
      </c>
      <c r="T124" s="56">
        <v>6848</v>
      </c>
      <c r="U124" s="56">
        <v>0</v>
      </c>
      <c r="V124" s="56">
        <v>0</v>
      </c>
      <c r="W124" s="56">
        <v>0</v>
      </c>
      <c r="X124" s="56">
        <v>4514</v>
      </c>
      <c r="Y124" s="56">
        <v>11708</v>
      </c>
      <c r="Z124" s="56">
        <v>683</v>
      </c>
      <c r="AA124" s="56">
        <v>0</v>
      </c>
      <c r="AB124" s="56">
        <v>32324</v>
      </c>
      <c r="AC124" s="56">
        <v>43464</v>
      </c>
      <c r="AD124" s="56">
        <v>40</v>
      </c>
      <c r="AE124" s="56">
        <v>23</v>
      </c>
      <c r="AF124" s="56">
        <v>54093</v>
      </c>
      <c r="AG124" s="50">
        <v>54093</v>
      </c>
      <c r="AH124" s="38">
        <f t="shared" si="3"/>
        <v>1132</v>
      </c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</row>
    <row r="125" spans="1:71" ht="12" hidden="1">
      <c r="A125" s="62" t="s">
        <v>654</v>
      </c>
      <c r="B125" s="56">
        <v>112005</v>
      </c>
      <c r="C125" s="56">
        <v>3588</v>
      </c>
      <c r="D125" s="56">
        <v>0</v>
      </c>
      <c r="E125" s="56">
        <v>8559</v>
      </c>
      <c r="F125" s="56">
        <v>0</v>
      </c>
      <c r="G125" s="56">
        <v>0</v>
      </c>
      <c r="H125" s="56">
        <v>0</v>
      </c>
      <c r="I125" s="56">
        <v>4237</v>
      </c>
      <c r="J125" s="56">
        <v>11858</v>
      </c>
      <c r="K125" s="56">
        <v>236</v>
      </c>
      <c r="L125" s="56">
        <v>1</v>
      </c>
      <c r="M125" s="56">
        <v>33673</v>
      </c>
      <c r="N125" s="56">
        <v>47768</v>
      </c>
      <c r="O125" s="56">
        <v>2072</v>
      </c>
      <c r="P125" s="56">
        <v>13</v>
      </c>
      <c r="Q125" s="56">
        <v>110578</v>
      </c>
      <c r="R125" s="56">
        <v>4204</v>
      </c>
      <c r="S125" s="56">
        <v>0</v>
      </c>
      <c r="T125" s="56">
        <v>7626</v>
      </c>
      <c r="U125" s="56">
        <v>0</v>
      </c>
      <c r="V125" s="56">
        <v>0</v>
      </c>
      <c r="W125" s="56">
        <v>0</v>
      </c>
      <c r="X125" s="56">
        <v>4317</v>
      </c>
      <c r="Y125" s="56">
        <v>12472</v>
      </c>
      <c r="Z125" s="56">
        <v>475</v>
      </c>
      <c r="AA125" s="56">
        <v>0</v>
      </c>
      <c r="AB125" s="56">
        <v>33664</v>
      </c>
      <c r="AC125" s="56">
        <v>47771</v>
      </c>
      <c r="AD125" s="56">
        <v>29</v>
      </c>
      <c r="AE125" s="56">
        <v>20</v>
      </c>
      <c r="AF125" s="56">
        <v>60001</v>
      </c>
      <c r="AG125" s="50">
        <v>60001</v>
      </c>
      <c r="AH125" s="38">
        <f aca="true" t="shared" si="4" ref="AH125:AH160">B125-Q125</f>
        <v>1427</v>
      </c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</row>
    <row r="126" spans="1:71" ht="12" hidden="1">
      <c r="A126" s="62" t="s">
        <v>655</v>
      </c>
      <c r="B126" s="56">
        <v>109144</v>
      </c>
      <c r="C126" s="56">
        <v>4094</v>
      </c>
      <c r="D126" s="56">
        <v>0</v>
      </c>
      <c r="E126" s="56">
        <v>8486</v>
      </c>
      <c r="F126" s="56">
        <v>0</v>
      </c>
      <c r="G126" s="56">
        <v>0</v>
      </c>
      <c r="H126" s="56">
        <v>0</v>
      </c>
      <c r="I126" s="56">
        <v>3613</v>
      </c>
      <c r="J126" s="56">
        <v>11192</v>
      </c>
      <c r="K126" s="56">
        <v>306</v>
      </c>
      <c r="L126" s="56">
        <v>0</v>
      </c>
      <c r="M126" s="56">
        <v>32304</v>
      </c>
      <c r="N126" s="56">
        <v>47005</v>
      </c>
      <c r="O126" s="56">
        <v>2139</v>
      </c>
      <c r="P126" s="56">
        <v>5</v>
      </c>
      <c r="Q126" s="56">
        <v>106635</v>
      </c>
      <c r="R126" s="56">
        <v>3684</v>
      </c>
      <c r="S126" s="56">
        <v>0</v>
      </c>
      <c r="T126" s="56">
        <v>7365</v>
      </c>
      <c r="U126" s="56">
        <v>0</v>
      </c>
      <c r="V126" s="56">
        <v>0</v>
      </c>
      <c r="W126" s="56">
        <v>0</v>
      </c>
      <c r="X126" s="56">
        <v>3978</v>
      </c>
      <c r="Y126" s="56">
        <v>11841</v>
      </c>
      <c r="Z126" s="56">
        <v>414</v>
      </c>
      <c r="AA126" s="56">
        <v>0</v>
      </c>
      <c r="AB126" s="56">
        <v>32310</v>
      </c>
      <c r="AC126" s="56">
        <v>47001</v>
      </c>
      <c r="AD126" s="56">
        <v>29</v>
      </c>
      <c r="AE126" s="56">
        <v>13</v>
      </c>
      <c r="AF126" s="56">
        <v>56653</v>
      </c>
      <c r="AG126" s="50">
        <v>56653</v>
      </c>
      <c r="AH126" s="38">
        <f t="shared" si="4"/>
        <v>2509</v>
      </c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</row>
    <row r="127" spans="1:71" ht="12" hidden="1">
      <c r="A127" s="62" t="s">
        <v>656</v>
      </c>
      <c r="B127" s="56">
        <v>105227</v>
      </c>
      <c r="C127" s="56">
        <v>4782</v>
      </c>
      <c r="D127" s="56">
        <v>0</v>
      </c>
      <c r="E127" s="56">
        <v>9019</v>
      </c>
      <c r="F127" s="56">
        <v>0</v>
      </c>
      <c r="G127" s="56">
        <v>0</v>
      </c>
      <c r="H127" s="56">
        <v>0</v>
      </c>
      <c r="I127" s="56">
        <v>3751</v>
      </c>
      <c r="J127" s="56">
        <v>10533</v>
      </c>
      <c r="K127" s="56">
        <v>442</v>
      </c>
      <c r="L127" s="56">
        <v>3</v>
      </c>
      <c r="M127" s="56">
        <v>30855</v>
      </c>
      <c r="N127" s="56">
        <v>43529</v>
      </c>
      <c r="O127" s="56">
        <v>2312</v>
      </c>
      <c r="P127" s="56">
        <v>1</v>
      </c>
      <c r="Q127" s="56">
        <v>103029</v>
      </c>
      <c r="R127" s="56">
        <v>4817</v>
      </c>
      <c r="S127" s="56">
        <v>0</v>
      </c>
      <c r="T127" s="56">
        <v>6913</v>
      </c>
      <c r="U127" s="56">
        <v>0</v>
      </c>
      <c r="V127" s="56">
        <v>0</v>
      </c>
      <c r="W127" s="56">
        <v>0</v>
      </c>
      <c r="X127" s="56">
        <v>3813</v>
      </c>
      <c r="Y127" s="56">
        <v>12588</v>
      </c>
      <c r="Z127" s="56">
        <v>425</v>
      </c>
      <c r="AA127" s="56">
        <v>0</v>
      </c>
      <c r="AB127" s="56">
        <v>30852</v>
      </c>
      <c r="AC127" s="56">
        <v>43534</v>
      </c>
      <c r="AD127" s="56">
        <v>52</v>
      </c>
      <c r="AE127" s="56">
        <v>35</v>
      </c>
      <c r="AF127" s="56">
        <v>55183</v>
      </c>
      <c r="AG127" s="56">
        <v>55183</v>
      </c>
      <c r="AH127" s="38">
        <f t="shared" si="4"/>
        <v>2198</v>
      </c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</row>
    <row r="128" spans="1:71" ht="12" hidden="1">
      <c r="A128" s="62" t="s">
        <v>657</v>
      </c>
      <c r="B128" s="56">
        <v>107463</v>
      </c>
      <c r="C128" s="56">
        <v>3401</v>
      </c>
      <c r="D128" s="56">
        <v>0</v>
      </c>
      <c r="E128" s="56">
        <v>8896</v>
      </c>
      <c r="F128" s="56">
        <v>0</v>
      </c>
      <c r="G128" s="56">
        <v>0</v>
      </c>
      <c r="H128" s="56">
        <v>0</v>
      </c>
      <c r="I128" s="56">
        <v>4118</v>
      </c>
      <c r="J128" s="56">
        <v>10383</v>
      </c>
      <c r="K128" s="56">
        <v>391</v>
      </c>
      <c r="L128" s="56">
        <v>0</v>
      </c>
      <c r="M128" s="56">
        <v>33944</v>
      </c>
      <c r="N128" s="56">
        <v>44452</v>
      </c>
      <c r="O128" s="56">
        <v>1868</v>
      </c>
      <c r="P128" s="56">
        <v>10</v>
      </c>
      <c r="Q128" s="56">
        <v>107307</v>
      </c>
      <c r="R128" s="56">
        <v>5013</v>
      </c>
      <c r="S128" s="56">
        <v>0</v>
      </c>
      <c r="T128" s="56">
        <v>6283</v>
      </c>
      <c r="U128" s="56">
        <v>0</v>
      </c>
      <c r="V128" s="56">
        <v>0</v>
      </c>
      <c r="W128" s="56">
        <v>0</v>
      </c>
      <c r="X128" s="56">
        <v>4238</v>
      </c>
      <c r="Y128" s="56">
        <v>12756</v>
      </c>
      <c r="Z128" s="56">
        <v>482</v>
      </c>
      <c r="AA128" s="56">
        <v>0</v>
      </c>
      <c r="AB128" s="56">
        <v>33959</v>
      </c>
      <c r="AC128" s="56">
        <v>44439</v>
      </c>
      <c r="AD128" s="56">
        <v>69</v>
      </c>
      <c r="AE128" s="56">
        <v>68</v>
      </c>
      <c r="AF128" s="56">
        <v>55546</v>
      </c>
      <c r="AG128" s="50">
        <v>55546</v>
      </c>
      <c r="AH128" s="38">
        <f t="shared" si="4"/>
        <v>156</v>
      </c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</row>
    <row r="129" spans="1:71" ht="12" hidden="1">
      <c r="A129" s="62" t="s">
        <v>658</v>
      </c>
      <c r="B129" s="56">
        <v>107602</v>
      </c>
      <c r="C129" s="56">
        <v>3047</v>
      </c>
      <c r="D129" s="56">
        <v>0</v>
      </c>
      <c r="E129" s="56">
        <v>9279</v>
      </c>
      <c r="F129" s="56">
        <v>0</v>
      </c>
      <c r="G129" s="56">
        <v>0</v>
      </c>
      <c r="H129" s="56">
        <v>0</v>
      </c>
      <c r="I129" s="56">
        <v>4070</v>
      </c>
      <c r="J129" s="56">
        <v>10649</v>
      </c>
      <c r="K129" s="56">
        <v>384</v>
      </c>
      <c r="L129" s="56">
        <v>1</v>
      </c>
      <c r="M129" s="56">
        <v>30511</v>
      </c>
      <c r="N129" s="56">
        <v>47778</v>
      </c>
      <c r="O129" s="56">
        <v>1878</v>
      </c>
      <c r="P129" s="56">
        <v>5</v>
      </c>
      <c r="Q129" s="56">
        <v>109735</v>
      </c>
      <c r="R129" s="56">
        <v>6949</v>
      </c>
      <c r="S129" s="56">
        <v>0</v>
      </c>
      <c r="T129" s="56">
        <v>6841</v>
      </c>
      <c r="U129" s="56">
        <v>0</v>
      </c>
      <c r="V129" s="56">
        <v>0</v>
      </c>
      <c r="W129" s="56">
        <v>0</v>
      </c>
      <c r="X129" s="56">
        <v>3991</v>
      </c>
      <c r="Y129" s="56">
        <v>13112</v>
      </c>
      <c r="Z129" s="56">
        <v>441</v>
      </c>
      <c r="AA129" s="56">
        <v>0</v>
      </c>
      <c r="AB129" s="56">
        <v>30516</v>
      </c>
      <c r="AC129" s="56">
        <v>47781</v>
      </c>
      <c r="AD129" s="56">
        <v>46</v>
      </c>
      <c r="AE129" s="56">
        <v>58</v>
      </c>
      <c r="AF129" s="56">
        <v>62575</v>
      </c>
      <c r="AG129" s="50">
        <v>62575</v>
      </c>
      <c r="AH129" s="38">
        <f t="shared" si="4"/>
        <v>-2133</v>
      </c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</row>
    <row r="130" spans="1:71" ht="12" hidden="1">
      <c r="A130" s="62" t="s">
        <v>659</v>
      </c>
      <c r="B130" s="50">
        <v>89186</v>
      </c>
      <c r="C130" s="56">
        <v>3604</v>
      </c>
      <c r="D130" s="56">
        <v>0</v>
      </c>
      <c r="E130" s="50">
        <v>6531</v>
      </c>
      <c r="F130" s="50">
        <v>0</v>
      </c>
      <c r="G130" s="56">
        <v>0</v>
      </c>
      <c r="H130" s="56">
        <v>0</v>
      </c>
      <c r="I130" s="50">
        <v>3204</v>
      </c>
      <c r="J130" s="50">
        <v>8407</v>
      </c>
      <c r="K130" s="50">
        <v>409</v>
      </c>
      <c r="L130" s="50">
        <v>1</v>
      </c>
      <c r="M130" s="50">
        <v>26745</v>
      </c>
      <c r="N130" s="50">
        <v>37798</v>
      </c>
      <c r="O130" s="50">
        <v>2475</v>
      </c>
      <c r="P130" s="50">
        <v>12</v>
      </c>
      <c r="Q130" s="50">
        <v>87366</v>
      </c>
      <c r="R130" s="56">
        <v>4190</v>
      </c>
      <c r="S130" s="56">
        <v>0</v>
      </c>
      <c r="T130" s="50">
        <v>5176</v>
      </c>
      <c r="U130" s="50">
        <v>0</v>
      </c>
      <c r="V130" s="56">
        <v>0</v>
      </c>
      <c r="W130" s="56">
        <v>0</v>
      </c>
      <c r="X130" s="50">
        <v>3200</v>
      </c>
      <c r="Y130" s="50">
        <v>9699</v>
      </c>
      <c r="Z130" s="50">
        <v>475</v>
      </c>
      <c r="AA130" s="50">
        <v>0</v>
      </c>
      <c r="AB130" s="50">
        <v>26745</v>
      </c>
      <c r="AC130" s="50">
        <v>37797</v>
      </c>
      <c r="AD130" s="50">
        <v>44</v>
      </c>
      <c r="AE130" s="50">
        <v>40</v>
      </c>
      <c r="AF130" s="50">
        <v>49357</v>
      </c>
      <c r="AG130" s="50">
        <v>49357</v>
      </c>
      <c r="AH130" s="38">
        <f t="shared" si="4"/>
        <v>1820</v>
      </c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</row>
    <row r="131" spans="1:71" ht="12" hidden="1">
      <c r="A131" s="62" t="s">
        <v>660</v>
      </c>
      <c r="B131" s="50">
        <v>92788</v>
      </c>
      <c r="C131" s="56">
        <v>3609</v>
      </c>
      <c r="D131" s="56">
        <v>0</v>
      </c>
      <c r="E131" s="50">
        <v>6764</v>
      </c>
      <c r="F131" s="50">
        <v>0</v>
      </c>
      <c r="G131" s="56">
        <v>0</v>
      </c>
      <c r="H131" s="56">
        <v>0</v>
      </c>
      <c r="I131" s="50">
        <v>3369</v>
      </c>
      <c r="J131" s="50">
        <v>8413</v>
      </c>
      <c r="K131" s="50">
        <v>348</v>
      </c>
      <c r="L131" s="50">
        <v>1</v>
      </c>
      <c r="M131" s="50">
        <v>28404</v>
      </c>
      <c r="N131" s="50">
        <v>39911</v>
      </c>
      <c r="O131" s="50">
        <v>1958</v>
      </c>
      <c r="P131" s="50">
        <v>11</v>
      </c>
      <c r="Q131" s="50">
        <v>91274</v>
      </c>
      <c r="R131" s="56">
        <v>3983</v>
      </c>
      <c r="S131" s="56">
        <v>0</v>
      </c>
      <c r="T131" s="50">
        <v>5036</v>
      </c>
      <c r="U131" s="50">
        <v>0</v>
      </c>
      <c r="V131" s="56">
        <v>0</v>
      </c>
      <c r="W131" s="56">
        <v>0</v>
      </c>
      <c r="X131" s="50">
        <v>3302</v>
      </c>
      <c r="Y131" s="50">
        <v>9985</v>
      </c>
      <c r="Z131" s="50">
        <v>571</v>
      </c>
      <c r="AA131" s="50">
        <v>0</v>
      </c>
      <c r="AB131" s="50">
        <v>28400</v>
      </c>
      <c r="AC131" s="50">
        <v>39911</v>
      </c>
      <c r="AD131" s="50">
        <v>41</v>
      </c>
      <c r="AE131" s="50">
        <v>45</v>
      </c>
      <c r="AF131" s="50">
        <v>53450</v>
      </c>
      <c r="AG131" s="50">
        <v>53450</v>
      </c>
      <c r="AH131" s="38">
        <f t="shared" si="4"/>
        <v>1514</v>
      </c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</row>
    <row r="132" spans="1:71" ht="12" hidden="1">
      <c r="A132" s="62" t="s">
        <v>661</v>
      </c>
      <c r="B132" s="56">
        <v>109193</v>
      </c>
      <c r="C132" s="56">
        <v>6096</v>
      </c>
      <c r="D132" s="56">
        <v>0</v>
      </c>
      <c r="E132" s="56">
        <v>7802</v>
      </c>
      <c r="F132" s="56">
        <v>0</v>
      </c>
      <c r="G132" s="56">
        <v>0</v>
      </c>
      <c r="H132" s="56">
        <v>0</v>
      </c>
      <c r="I132" s="56">
        <v>3916</v>
      </c>
      <c r="J132" s="56">
        <v>10234</v>
      </c>
      <c r="K132" s="56">
        <v>351</v>
      </c>
      <c r="L132" s="56">
        <v>0</v>
      </c>
      <c r="M132" s="56">
        <v>34165</v>
      </c>
      <c r="N132" s="56">
        <v>43890</v>
      </c>
      <c r="O132" s="56">
        <v>2725</v>
      </c>
      <c r="P132" s="56">
        <v>14</v>
      </c>
      <c r="Q132" s="56">
        <v>103272</v>
      </c>
      <c r="R132" s="56">
        <v>2815</v>
      </c>
      <c r="S132" s="56">
        <v>0</v>
      </c>
      <c r="T132" s="56">
        <v>6277</v>
      </c>
      <c r="U132" s="56">
        <v>0</v>
      </c>
      <c r="V132" s="56">
        <v>0</v>
      </c>
      <c r="W132" s="56">
        <v>0</v>
      </c>
      <c r="X132" s="56">
        <v>3860</v>
      </c>
      <c r="Y132" s="56">
        <v>11470</v>
      </c>
      <c r="Z132" s="56">
        <v>695</v>
      </c>
      <c r="AA132" s="56">
        <v>0</v>
      </c>
      <c r="AB132" s="56">
        <v>34164</v>
      </c>
      <c r="AC132" s="56">
        <v>43888</v>
      </c>
      <c r="AD132" s="56">
        <v>53</v>
      </c>
      <c r="AE132" s="56">
        <v>50</v>
      </c>
      <c r="AF132" s="56">
        <v>56958</v>
      </c>
      <c r="AG132" s="50">
        <v>56958</v>
      </c>
      <c r="AH132" s="38">
        <f t="shared" si="4"/>
        <v>5921</v>
      </c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</row>
    <row r="133" spans="1:71" s="118" customFormat="1" ht="12">
      <c r="A133" s="4" t="s">
        <v>766</v>
      </c>
      <c r="B133" s="115">
        <v>1198561</v>
      </c>
      <c r="C133" s="115">
        <v>50486</v>
      </c>
      <c r="D133" s="116">
        <v>0</v>
      </c>
      <c r="E133" s="115">
        <v>91595</v>
      </c>
      <c r="F133" s="115">
        <v>0</v>
      </c>
      <c r="G133" s="116">
        <v>0</v>
      </c>
      <c r="H133" s="116">
        <v>0</v>
      </c>
      <c r="I133" s="115">
        <v>42170</v>
      </c>
      <c r="J133" s="115">
        <v>114961</v>
      </c>
      <c r="K133" s="115">
        <v>2777</v>
      </c>
      <c r="L133" s="115">
        <v>5</v>
      </c>
      <c r="M133" s="115">
        <v>348100</v>
      </c>
      <c r="N133" s="115">
        <v>500500</v>
      </c>
      <c r="O133" s="115">
        <v>47847</v>
      </c>
      <c r="P133" s="115">
        <v>120</v>
      </c>
      <c r="Q133" s="115">
        <v>1163548</v>
      </c>
      <c r="R133" s="115">
        <v>62579</v>
      </c>
      <c r="S133" s="116">
        <v>0</v>
      </c>
      <c r="T133" s="115">
        <v>69540</v>
      </c>
      <c r="U133" s="115">
        <v>0</v>
      </c>
      <c r="V133" s="116">
        <v>0</v>
      </c>
      <c r="W133" s="116">
        <v>0</v>
      </c>
      <c r="X133" s="115">
        <v>40391</v>
      </c>
      <c r="Y133" s="115">
        <v>130221</v>
      </c>
      <c r="Z133" s="115">
        <v>11330</v>
      </c>
      <c r="AA133" s="115">
        <v>0</v>
      </c>
      <c r="AB133" s="115">
        <v>348078</v>
      </c>
      <c r="AC133" s="115">
        <v>500496</v>
      </c>
      <c r="AD133" s="115">
        <v>567</v>
      </c>
      <c r="AE133" s="115">
        <v>346</v>
      </c>
      <c r="AF133" s="115">
        <v>633243</v>
      </c>
      <c r="AG133" s="115">
        <v>633243</v>
      </c>
      <c r="AH133" s="38">
        <f t="shared" si="4"/>
        <v>35013</v>
      </c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14"/>
      <c r="AX133" s="114"/>
      <c r="AY133" s="114"/>
      <c r="AZ133" s="114"/>
      <c r="BA133" s="114"/>
      <c r="BB133" s="114"/>
      <c r="BC133" s="114"/>
      <c r="BD133" s="114"/>
      <c r="BE133" s="114"/>
      <c r="BF133" s="117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7"/>
      <c r="BQ133" s="117"/>
      <c r="BR133" s="117"/>
      <c r="BS133" s="117"/>
    </row>
    <row r="134" spans="1:71" ht="12" hidden="1">
      <c r="A134" s="62" t="s">
        <v>650</v>
      </c>
      <c r="B134" s="56">
        <v>69339</v>
      </c>
      <c r="C134" s="56">
        <v>4070</v>
      </c>
      <c r="D134" s="56">
        <v>0</v>
      </c>
      <c r="E134" s="56">
        <v>4628</v>
      </c>
      <c r="F134" s="56">
        <v>0</v>
      </c>
      <c r="G134" s="56">
        <v>0</v>
      </c>
      <c r="H134" s="56">
        <v>0</v>
      </c>
      <c r="I134" s="56">
        <v>2366</v>
      </c>
      <c r="J134" s="56">
        <v>5847</v>
      </c>
      <c r="K134" s="56">
        <v>171</v>
      </c>
      <c r="L134" s="56">
        <v>1</v>
      </c>
      <c r="M134" s="56">
        <v>19300</v>
      </c>
      <c r="N134" s="56">
        <v>26675</v>
      </c>
      <c r="O134" s="56">
        <v>6263</v>
      </c>
      <c r="P134" s="56">
        <v>18</v>
      </c>
      <c r="Q134" s="56">
        <v>63973</v>
      </c>
      <c r="R134" s="81">
        <v>4963</v>
      </c>
      <c r="S134" s="56">
        <v>0</v>
      </c>
      <c r="T134" s="56">
        <v>3598</v>
      </c>
      <c r="U134" s="56">
        <v>0</v>
      </c>
      <c r="V134" s="56">
        <v>0</v>
      </c>
      <c r="W134" s="56">
        <v>0</v>
      </c>
      <c r="X134" s="56">
        <v>2191</v>
      </c>
      <c r="Y134" s="56">
        <v>6840</v>
      </c>
      <c r="Z134" s="56">
        <v>381</v>
      </c>
      <c r="AA134" s="56">
        <v>0</v>
      </c>
      <c r="AB134" s="56">
        <v>19296</v>
      </c>
      <c r="AC134" s="56">
        <v>26666</v>
      </c>
      <c r="AD134" s="56">
        <v>17</v>
      </c>
      <c r="AE134" s="56">
        <v>21</v>
      </c>
      <c r="AF134" s="56">
        <v>35682</v>
      </c>
      <c r="AG134" s="50">
        <v>35682</v>
      </c>
      <c r="AH134" s="38">
        <f t="shared" si="4"/>
        <v>5366</v>
      </c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</row>
    <row r="135" spans="1:71" ht="12" hidden="1">
      <c r="A135" s="62" t="s">
        <v>651</v>
      </c>
      <c r="B135" s="56">
        <v>120686</v>
      </c>
      <c r="C135" s="56">
        <v>4289</v>
      </c>
      <c r="D135" s="56">
        <v>0</v>
      </c>
      <c r="E135" s="56">
        <v>8119</v>
      </c>
      <c r="F135" s="56">
        <v>0</v>
      </c>
      <c r="G135" s="56">
        <v>0</v>
      </c>
      <c r="H135" s="56">
        <v>0</v>
      </c>
      <c r="I135" s="56">
        <v>4195</v>
      </c>
      <c r="J135" s="56">
        <v>11382</v>
      </c>
      <c r="K135" s="56">
        <v>323</v>
      </c>
      <c r="L135" s="56">
        <v>2</v>
      </c>
      <c r="M135" s="56">
        <v>37942</v>
      </c>
      <c r="N135" s="56">
        <v>50608</v>
      </c>
      <c r="O135" s="56">
        <v>3817</v>
      </c>
      <c r="P135" s="56">
        <v>9</v>
      </c>
      <c r="Q135" s="56">
        <v>118738</v>
      </c>
      <c r="R135" s="81">
        <v>6123</v>
      </c>
      <c r="S135" s="56">
        <v>0</v>
      </c>
      <c r="T135" s="56">
        <v>6638</v>
      </c>
      <c r="U135" s="56">
        <v>0</v>
      </c>
      <c r="V135" s="56">
        <v>0</v>
      </c>
      <c r="W135" s="56">
        <v>0</v>
      </c>
      <c r="X135" s="56">
        <v>4378</v>
      </c>
      <c r="Y135" s="56">
        <v>12008</v>
      </c>
      <c r="Z135" s="56">
        <v>992</v>
      </c>
      <c r="AA135" s="56">
        <v>0</v>
      </c>
      <c r="AB135" s="56">
        <v>37937</v>
      </c>
      <c r="AC135" s="56">
        <v>50612</v>
      </c>
      <c r="AD135" s="56">
        <v>20</v>
      </c>
      <c r="AE135" s="56">
        <v>30</v>
      </c>
      <c r="AF135" s="56">
        <v>62594</v>
      </c>
      <c r="AG135" s="50">
        <v>62594</v>
      </c>
      <c r="AH135" s="38">
        <f t="shared" si="4"/>
        <v>1948</v>
      </c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</row>
    <row r="136" spans="1:71" ht="12" hidden="1">
      <c r="A136" s="62" t="s">
        <v>652</v>
      </c>
      <c r="B136" s="56">
        <v>110213</v>
      </c>
      <c r="C136" s="56">
        <v>4677</v>
      </c>
      <c r="D136" s="56">
        <v>0</v>
      </c>
      <c r="E136" s="56">
        <v>7584</v>
      </c>
      <c r="F136" s="56">
        <v>0</v>
      </c>
      <c r="G136" s="56">
        <v>0</v>
      </c>
      <c r="H136" s="56">
        <v>0</v>
      </c>
      <c r="I136" s="56">
        <v>3907</v>
      </c>
      <c r="J136" s="56">
        <v>10715</v>
      </c>
      <c r="K136" s="56">
        <v>264</v>
      </c>
      <c r="L136" s="56">
        <v>0</v>
      </c>
      <c r="M136" s="56">
        <v>34354</v>
      </c>
      <c r="N136" s="56">
        <v>45639</v>
      </c>
      <c r="O136" s="56">
        <v>3065</v>
      </c>
      <c r="P136" s="56">
        <v>8</v>
      </c>
      <c r="Q136" s="56">
        <v>109208</v>
      </c>
      <c r="R136" s="81">
        <v>6664</v>
      </c>
      <c r="S136" s="56">
        <v>0</v>
      </c>
      <c r="T136" s="56">
        <v>6532</v>
      </c>
      <c r="U136" s="56">
        <v>0</v>
      </c>
      <c r="V136" s="56">
        <v>0</v>
      </c>
      <c r="W136" s="56">
        <v>0</v>
      </c>
      <c r="X136" s="56">
        <v>3841</v>
      </c>
      <c r="Y136" s="56">
        <v>11223</v>
      </c>
      <c r="Z136" s="56">
        <v>873</v>
      </c>
      <c r="AA136" s="56">
        <v>0</v>
      </c>
      <c r="AB136" s="56">
        <v>34348</v>
      </c>
      <c r="AC136" s="56">
        <v>45643</v>
      </c>
      <c r="AD136" s="56">
        <v>46</v>
      </c>
      <c r="AE136" s="56">
        <v>38</v>
      </c>
      <c r="AF136" s="56">
        <v>56782</v>
      </c>
      <c r="AG136" s="50">
        <v>56782</v>
      </c>
      <c r="AH136" s="38">
        <f t="shared" si="4"/>
        <v>1005</v>
      </c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</row>
    <row r="137" spans="1:71" ht="12" hidden="1">
      <c r="A137" s="62" t="s">
        <v>653</v>
      </c>
      <c r="B137" s="56">
        <v>95900</v>
      </c>
      <c r="C137" s="56">
        <v>5047</v>
      </c>
      <c r="D137" s="56">
        <v>0</v>
      </c>
      <c r="E137" s="56">
        <v>7217</v>
      </c>
      <c r="F137" s="56">
        <v>0</v>
      </c>
      <c r="G137" s="56">
        <v>0</v>
      </c>
      <c r="H137" s="56">
        <v>0</v>
      </c>
      <c r="I137" s="56">
        <v>3705</v>
      </c>
      <c r="J137" s="56">
        <v>9787</v>
      </c>
      <c r="K137" s="56">
        <v>228</v>
      </c>
      <c r="L137" s="56">
        <v>0</v>
      </c>
      <c r="M137" s="56">
        <v>28287</v>
      </c>
      <c r="N137" s="56">
        <v>39183</v>
      </c>
      <c r="O137" s="56">
        <v>2436</v>
      </c>
      <c r="P137" s="56">
        <v>10</v>
      </c>
      <c r="Q137" s="56">
        <v>93755</v>
      </c>
      <c r="R137" s="56">
        <v>5236</v>
      </c>
      <c r="S137" s="56">
        <v>0</v>
      </c>
      <c r="T137" s="56">
        <v>5614</v>
      </c>
      <c r="U137" s="56">
        <v>0</v>
      </c>
      <c r="V137" s="56">
        <v>0</v>
      </c>
      <c r="W137" s="56">
        <v>0</v>
      </c>
      <c r="X137" s="56">
        <v>3351</v>
      </c>
      <c r="Y137" s="56">
        <v>10573</v>
      </c>
      <c r="Z137" s="56">
        <v>1401</v>
      </c>
      <c r="AA137" s="56">
        <v>0</v>
      </c>
      <c r="AB137" s="56">
        <v>28293</v>
      </c>
      <c r="AC137" s="56">
        <v>39184</v>
      </c>
      <c r="AD137" s="56">
        <v>83</v>
      </c>
      <c r="AE137" s="56">
        <v>20</v>
      </c>
      <c r="AF137" s="56">
        <v>49059</v>
      </c>
      <c r="AG137" s="50">
        <v>49059</v>
      </c>
      <c r="AH137" s="38">
        <f t="shared" si="4"/>
        <v>2145</v>
      </c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</row>
    <row r="138" spans="1:71" ht="12" hidden="1">
      <c r="A138" s="62" t="s">
        <v>654</v>
      </c>
      <c r="B138" s="56">
        <v>89315</v>
      </c>
      <c r="C138" s="56">
        <v>3337</v>
      </c>
      <c r="D138" s="56">
        <v>0</v>
      </c>
      <c r="E138" s="56">
        <v>6984</v>
      </c>
      <c r="F138" s="56">
        <v>0</v>
      </c>
      <c r="G138" s="56">
        <v>0</v>
      </c>
      <c r="H138" s="56">
        <v>0</v>
      </c>
      <c r="I138" s="56">
        <v>3224</v>
      </c>
      <c r="J138" s="56">
        <v>9318</v>
      </c>
      <c r="K138" s="56">
        <v>188</v>
      </c>
      <c r="L138" s="56">
        <v>0</v>
      </c>
      <c r="M138" s="56">
        <v>26116</v>
      </c>
      <c r="N138" s="56">
        <v>37669</v>
      </c>
      <c r="O138" s="56">
        <v>2473</v>
      </c>
      <c r="P138" s="56">
        <v>6</v>
      </c>
      <c r="Q138" s="56">
        <v>87946</v>
      </c>
      <c r="R138" s="56">
        <v>4390</v>
      </c>
      <c r="S138" s="56">
        <v>0</v>
      </c>
      <c r="T138" s="56">
        <v>5847</v>
      </c>
      <c r="U138" s="56">
        <v>0</v>
      </c>
      <c r="V138" s="56">
        <v>0</v>
      </c>
      <c r="W138" s="56">
        <v>0</v>
      </c>
      <c r="X138" s="56">
        <v>3143</v>
      </c>
      <c r="Y138" s="56">
        <v>9899</v>
      </c>
      <c r="Z138" s="56">
        <v>824</v>
      </c>
      <c r="AA138" s="56">
        <v>0</v>
      </c>
      <c r="AB138" s="56">
        <v>26110</v>
      </c>
      <c r="AC138" s="56">
        <v>37667</v>
      </c>
      <c r="AD138" s="56">
        <v>47</v>
      </c>
      <c r="AE138" s="56">
        <v>19</v>
      </c>
      <c r="AF138" s="56">
        <v>47571</v>
      </c>
      <c r="AG138" s="50">
        <v>47571</v>
      </c>
      <c r="AH138" s="38">
        <f t="shared" si="4"/>
        <v>1369</v>
      </c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</row>
    <row r="139" spans="1:71" ht="12" hidden="1">
      <c r="A139" s="62" t="s">
        <v>655</v>
      </c>
      <c r="B139" s="56">
        <v>117045</v>
      </c>
      <c r="C139" s="56">
        <v>4590</v>
      </c>
      <c r="D139" s="56">
        <v>0</v>
      </c>
      <c r="E139" s="56">
        <v>8844</v>
      </c>
      <c r="F139" s="56">
        <v>0</v>
      </c>
      <c r="G139" s="56">
        <v>0</v>
      </c>
      <c r="H139" s="56">
        <v>0</v>
      </c>
      <c r="I139" s="56">
        <v>3798</v>
      </c>
      <c r="J139" s="56">
        <v>11686</v>
      </c>
      <c r="K139" s="56">
        <v>223</v>
      </c>
      <c r="L139" s="56">
        <v>0</v>
      </c>
      <c r="M139" s="56">
        <v>33515</v>
      </c>
      <c r="N139" s="56">
        <v>51299</v>
      </c>
      <c r="O139" s="56">
        <v>3081</v>
      </c>
      <c r="P139" s="56">
        <v>9</v>
      </c>
      <c r="Q139" s="56">
        <v>114462</v>
      </c>
      <c r="R139" s="56">
        <v>5022</v>
      </c>
      <c r="S139" s="56">
        <v>0</v>
      </c>
      <c r="T139" s="56">
        <v>7124</v>
      </c>
      <c r="U139" s="56">
        <v>0</v>
      </c>
      <c r="V139" s="56">
        <v>0</v>
      </c>
      <c r="W139" s="56">
        <v>0</v>
      </c>
      <c r="X139" s="56">
        <v>3649</v>
      </c>
      <c r="Y139" s="56">
        <v>12259</v>
      </c>
      <c r="Z139" s="56">
        <v>1517</v>
      </c>
      <c r="AA139" s="56">
        <v>0</v>
      </c>
      <c r="AB139" s="56">
        <v>33515</v>
      </c>
      <c r="AC139" s="56">
        <v>51301</v>
      </c>
      <c r="AD139" s="56">
        <v>43</v>
      </c>
      <c r="AE139" s="56">
        <v>32</v>
      </c>
      <c r="AF139" s="56">
        <v>59660</v>
      </c>
      <c r="AG139" s="50">
        <v>59660</v>
      </c>
      <c r="AH139" s="38">
        <f t="shared" si="4"/>
        <v>2583</v>
      </c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</row>
    <row r="140" spans="1:71" ht="12" hidden="1">
      <c r="A140" s="62" t="s">
        <v>656</v>
      </c>
      <c r="B140" s="56">
        <v>111013</v>
      </c>
      <c r="C140" s="56">
        <v>5500</v>
      </c>
      <c r="D140" s="56">
        <v>0</v>
      </c>
      <c r="E140" s="56">
        <v>9036</v>
      </c>
      <c r="F140" s="56">
        <v>0</v>
      </c>
      <c r="G140" s="56">
        <v>0</v>
      </c>
      <c r="H140" s="56">
        <v>0</v>
      </c>
      <c r="I140" s="56">
        <v>3712</v>
      </c>
      <c r="J140" s="56">
        <v>11005</v>
      </c>
      <c r="K140" s="56">
        <v>228</v>
      </c>
      <c r="L140" s="56">
        <v>0</v>
      </c>
      <c r="M140" s="56">
        <v>31847</v>
      </c>
      <c r="N140" s="56">
        <v>46597</v>
      </c>
      <c r="O140" s="56">
        <v>3083</v>
      </c>
      <c r="P140" s="56">
        <v>5</v>
      </c>
      <c r="Q140" s="56">
        <v>107855</v>
      </c>
      <c r="R140" s="56">
        <v>5351</v>
      </c>
      <c r="S140" s="56">
        <v>0</v>
      </c>
      <c r="T140" s="56">
        <v>6563</v>
      </c>
      <c r="U140" s="56">
        <v>0</v>
      </c>
      <c r="V140" s="56">
        <v>0</v>
      </c>
      <c r="W140" s="56">
        <v>0</v>
      </c>
      <c r="X140" s="56">
        <v>3743</v>
      </c>
      <c r="Y140" s="56">
        <v>12392</v>
      </c>
      <c r="Z140" s="56">
        <v>1280</v>
      </c>
      <c r="AA140" s="56">
        <v>0</v>
      </c>
      <c r="AB140" s="56">
        <v>31841</v>
      </c>
      <c r="AC140" s="56">
        <v>46596</v>
      </c>
      <c r="AD140" s="56">
        <v>65</v>
      </c>
      <c r="AE140" s="56">
        <v>24</v>
      </c>
      <c r="AF140" s="56">
        <v>55963</v>
      </c>
      <c r="AG140" s="56">
        <v>55963</v>
      </c>
      <c r="AH140" s="38">
        <f t="shared" si="4"/>
        <v>3158</v>
      </c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</row>
    <row r="141" spans="1:71" ht="12" hidden="1">
      <c r="A141" s="62" t="s">
        <v>657</v>
      </c>
      <c r="B141" s="56">
        <v>114717</v>
      </c>
      <c r="C141" s="56">
        <v>4176</v>
      </c>
      <c r="D141" s="56">
        <v>0</v>
      </c>
      <c r="E141" s="56">
        <v>9908</v>
      </c>
      <c r="F141" s="56">
        <v>0</v>
      </c>
      <c r="G141" s="56">
        <v>0</v>
      </c>
      <c r="H141" s="56">
        <v>0</v>
      </c>
      <c r="I141" s="56">
        <v>4142</v>
      </c>
      <c r="J141" s="56">
        <v>11006</v>
      </c>
      <c r="K141" s="56">
        <v>260</v>
      </c>
      <c r="L141" s="56">
        <v>2</v>
      </c>
      <c r="M141" s="56">
        <v>34336</v>
      </c>
      <c r="N141" s="56">
        <v>47586</v>
      </c>
      <c r="O141" s="56">
        <v>3295</v>
      </c>
      <c r="P141" s="56">
        <v>6</v>
      </c>
      <c r="Q141" s="56">
        <v>112658</v>
      </c>
      <c r="R141" s="56">
        <v>5331</v>
      </c>
      <c r="S141" s="56">
        <v>0</v>
      </c>
      <c r="T141" s="56">
        <v>6745</v>
      </c>
      <c r="U141" s="56">
        <v>0</v>
      </c>
      <c r="V141" s="56">
        <v>0</v>
      </c>
      <c r="W141" s="56">
        <v>0</v>
      </c>
      <c r="X141" s="56">
        <v>3947</v>
      </c>
      <c r="Y141" s="56">
        <v>13708</v>
      </c>
      <c r="Z141" s="56">
        <v>915</v>
      </c>
      <c r="AA141" s="56">
        <v>0</v>
      </c>
      <c r="AB141" s="56">
        <v>34341</v>
      </c>
      <c r="AC141" s="56">
        <v>47580</v>
      </c>
      <c r="AD141" s="56">
        <v>61</v>
      </c>
      <c r="AE141" s="56">
        <v>30</v>
      </c>
      <c r="AF141" s="56">
        <v>58794</v>
      </c>
      <c r="AG141" s="50">
        <v>58794</v>
      </c>
      <c r="AH141" s="38">
        <f t="shared" si="4"/>
        <v>2059</v>
      </c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</row>
    <row r="142" spans="1:71" ht="12" hidden="1">
      <c r="A142" s="62" t="s">
        <v>658</v>
      </c>
      <c r="B142" s="56">
        <v>106978</v>
      </c>
      <c r="C142" s="56">
        <v>3114</v>
      </c>
      <c r="D142" s="56">
        <v>0</v>
      </c>
      <c r="E142" s="56">
        <v>9857</v>
      </c>
      <c r="F142" s="56">
        <v>0</v>
      </c>
      <c r="G142" s="56">
        <v>0</v>
      </c>
      <c r="H142" s="56">
        <v>0</v>
      </c>
      <c r="I142" s="56">
        <v>3825</v>
      </c>
      <c r="J142" s="56">
        <v>10081</v>
      </c>
      <c r="K142" s="56">
        <v>215</v>
      </c>
      <c r="L142" s="56">
        <v>0</v>
      </c>
      <c r="M142" s="56">
        <v>28567</v>
      </c>
      <c r="N142" s="56">
        <v>47247</v>
      </c>
      <c r="O142" s="56">
        <v>4058</v>
      </c>
      <c r="P142" s="56">
        <v>14</v>
      </c>
      <c r="Q142" s="56">
        <v>107222</v>
      </c>
      <c r="R142" s="56">
        <v>7366</v>
      </c>
      <c r="S142" s="56">
        <v>0</v>
      </c>
      <c r="T142" s="56">
        <v>6284</v>
      </c>
      <c r="U142" s="56">
        <v>0</v>
      </c>
      <c r="V142" s="56">
        <v>0</v>
      </c>
      <c r="W142" s="56">
        <v>0</v>
      </c>
      <c r="X142" s="56">
        <v>3552</v>
      </c>
      <c r="Y142" s="56">
        <v>13340</v>
      </c>
      <c r="Z142" s="56">
        <v>799</v>
      </c>
      <c r="AA142" s="56">
        <v>0</v>
      </c>
      <c r="AB142" s="56">
        <v>28562</v>
      </c>
      <c r="AC142" s="56">
        <v>47251</v>
      </c>
      <c r="AD142" s="56">
        <v>46</v>
      </c>
      <c r="AE142" s="56">
        <v>22</v>
      </c>
      <c r="AF142" s="56">
        <v>62941</v>
      </c>
      <c r="AG142" s="50">
        <v>62941</v>
      </c>
      <c r="AH142" s="38">
        <f t="shared" si="4"/>
        <v>-244</v>
      </c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</row>
    <row r="143" spans="1:71" ht="12" hidden="1">
      <c r="A143" s="62" t="s">
        <v>659</v>
      </c>
      <c r="B143" s="50">
        <v>83298</v>
      </c>
      <c r="C143" s="56">
        <v>3474</v>
      </c>
      <c r="D143" s="56">
        <v>0</v>
      </c>
      <c r="E143" s="50">
        <v>6241</v>
      </c>
      <c r="F143" s="50">
        <v>0</v>
      </c>
      <c r="G143" s="56">
        <v>0</v>
      </c>
      <c r="H143" s="56">
        <v>0</v>
      </c>
      <c r="I143" s="50">
        <v>3023</v>
      </c>
      <c r="J143" s="50">
        <v>7702</v>
      </c>
      <c r="K143" s="50">
        <v>239</v>
      </c>
      <c r="L143" s="50">
        <v>0</v>
      </c>
      <c r="M143" s="50">
        <v>22581</v>
      </c>
      <c r="N143" s="50">
        <v>33855</v>
      </c>
      <c r="O143" s="50">
        <v>6173</v>
      </c>
      <c r="P143" s="50">
        <v>10</v>
      </c>
      <c r="Q143" s="50">
        <v>77788</v>
      </c>
      <c r="R143" s="56">
        <v>4051</v>
      </c>
      <c r="S143" s="56">
        <v>0</v>
      </c>
      <c r="T143" s="50">
        <v>4580</v>
      </c>
      <c r="U143" s="50">
        <v>0</v>
      </c>
      <c r="V143" s="56">
        <v>0</v>
      </c>
      <c r="W143" s="56">
        <v>0</v>
      </c>
      <c r="X143" s="50">
        <v>2739</v>
      </c>
      <c r="Y143" s="50">
        <v>9013</v>
      </c>
      <c r="Z143" s="50">
        <v>873</v>
      </c>
      <c r="AA143" s="50">
        <v>0</v>
      </c>
      <c r="AB143" s="50">
        <v>22585</v>
      </c>
      <c r="AC143" s="50">
        <v>33856</v>
      </c>
      <c r="AD143" s="50">
        <v>42</v>
      </c>
      <c r="AE143" s="50">
        <v>49</v>
      </c>
      <c r="AF143" s="50">
        <v>46983</v>
      </c>
      <c r="AG143" s="50">
        <v>46983</v>
      </c>
      <c r="AH143" s="38">
        <f t="shared" si="4"/>
        <v>5510</v>
      </c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</row>
    <row r="144" spans="1:71" ht="12" hidden="1">
      <c r="A144" s="62" t="s">
        <v>660</v>
      </c>
      <c r="B144" s="50">
        <v>77943</v>
      </c>
      <c r="C144" s="56">
        <v>3650</v>
      </c>
      <c r="D144" s="56">
        <v>0</v>
      </c>
      <c r="E144" s="50">
        <v>6095</v>
      </c>
      <c r="F144" s="50">
        <v>0</v>
      </c>
      <c r="G144" s="56">
        <v>0</v>
      </c>
      <c r="H144" s="56">
        <v>0</v>
      </c>
      <c r="I144" s="50">
        <v>2804</v>
      </c>
      <c r="J144" s="50">
        <v>7321</v>
      </c>
      <c r="K144" s="50">
        <v>187</v>
      </c>
      <c r="L144" s="50">
        <v>0</v>
      </c>
      <c r="M144" s="50">
        <v>21469</v>
      </c>
      <c r="N144" s="50">
        <v>31311</v>
      </c>
      <c r="O144" s="50">
        <v>5092</v>
      </c>
      <c r="P144" s="50">
        <v>14</v>
      </c>
      <c r="Q144" s="50">
        <v>72957</v>
      </c>
      <c r="R144" s="56">
        <v>3702</v>
      </c>
      <c r="S144" s="56">
        <v>0</v>
      </c>
      <c r="T144" s="50">
        <v>4551</v>
      </c>
      <c r="U144" s="50">
        <v>0</v>
      </c>
      <c r="V144" s="56">
        <v>0</v>
      </c>
      <c r="W144" s="56">
        <v>0</v>
      </c>
      <c r="X144" s="50">
        <v>2559</v>
      </c>
      <c r="Y144" s="50">
        <v>8688</v>
      </c>
      <c r="Z144" s="50">
        <v>606</v>
      </c>
      <c r="AA144" s="50">
        <v>0</v>
      </c>
      <c r="AB144" s="50">
        <v>21465</v>
      </c>
      <c r="AC144" s="50">
        <v>31308</v>
      </c>
      <c r="AD144" s="50">
        <v>57</v>
      </c>
      <c r="AE144" s="50">
        <v>21</v>
      </c>
      <c r="AF144" s="50">
        <v>43162</v>
      </c>
      <c r="AG144" s="50">
        <v>43162</v>
      </c>
      <c r="AH144" s="38">
        <f t="shared" si="4"/>
        <v>4986</v>
      </c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</row>
    <row r="145" spans="1:71" ht="12" hidden="1">
      <c r="A145" s="62" t="s">
        <v>661</v>
      </c>
      <c r="B145" s="56">
        <v>102114</v>
      </c>
      <c r="C145" s="56">
        <v>4562</v>
      </c>
      <c r="D145" s="56">
        <v>0</v>
      </c>
      <c r="E145" s="56">
        <v>7082</v>
      </c>
      <c r="F145" s="56">
        <v>0</v>
      </c>
      <c r="G145" s="56">
        <v>0</v>
      </c>
      <c r="H145" s="56">
        <v>0</v>
      </c>
      <c r="I145" s="56">
        <v>3469</v>
      </c>
      <c r="J145" s="56">
        <v>9111</v>
      </c>
      <c r="K145" s="56">
        <v>251</v>
      </c>
      <c r="L145" s="56">
        <v>0</v>
      </c>
      <c r="M145" s="56">
        <v>29786</v>
      </c>
      <c r="N145" s="56">
        <v>42831</v>
      </c>
      <c r="O145" s="56">
        <v>5011</v>
      </c>
      <c r="P145" s="56">
        <v>11</v>
      </c>
      <c r="Q145" s="56">
        <v>96986</v>
      </c>
      <c r="R145" s="56">
        <v>4380</v>
      </c>
      <c r="S145" s="56">
        <v>0</v>
      </c>
      <c r="T145" s="56">
        <v>5464</v>
      </c>
      <c r="U145" s="56">
        <v>0</v>
      </c>
      <c r="V145" s="56">
        <v>0</v>
      </c>
      <c r="W145" s="56">
        <v>0</v>
      </c>
      <c r="X145" s="56">
        <v>3298</v>
      </c>
      <c r="Y145" s="56">
        <v>10278</v>
      </c>
      <c r="Z145" s="56">
        <v>869</v>
      </c>
      <c r="AA145" s="56">
        <v>0</v>
      </c>
      <c r="AB145" s="56">
        <v>29785</v>
      </c>
      <c r="AC145" s="56">
        <v>42832</v>
      </c>
      <c r="AD145" s="56">
        <v>40</v>
      </c>
      <c r="AE145" s="56">
        <v>40</v>
      </c>
      <c r="AF145" s="56">
        <v>54052</v>
      </c>
      <c r="AG145" s="50">
        <v>54052</v>
      </c>
      <c r="AH145" s="38">
        <f t="shared" si="4"/>
        <v>5128</v>
      </c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</row>
    <row r="146" spans="1:71" s="125" customFormat="1" ht="11.25" customHeight="1">
      <c r="A146" s="121" t="s">
        <v>840</v>
      </c>
      <c r="B146" s="122">
        <v>1213899</v>
      </c>
      <c r="C146" s="122">
        <v>45623</v>
      </c>
      <c r="D146" s="116">
        <v>0</v>
      </c>
      <c r="E146" s="122">
        <v>85573</v>
      </c>
      <c r="F146" s="122">
        <v>0</v>
      </c>
      <c r="G146" s="116">
        <v>0</v>
      </c>
      <c r="H146" s="116">
        <v>0</v>
      </c>
      <c r="I146" s="122">
        <v>41090</v>
      </c>
      <c r="J146" s="122">
        <v>133261</v>
      </c>
      <c r="K146" s="122">
        <v>3671</v>
      </c>
      <c r="L146" s="122">
        <v>9</v>
      </c>
      <c r="M146" s="122">
        <v>390506</v>
      </c>
      <c r="N146" s="122">
        <v>482438</v>
      </c>
      <c r="O146" s="122">
        <v>31451</v>
      </c>
      <c r="P146" s="122">
        <v>277</v>
      </c>
      <c r="Q146" s="122">
        <v>1192662</v>
      </c>
      <c r="R146" s="122">
        <v>55213</v>
      </c>
      <c r="S146" s="116">
        <v>0</v>
      </c>
      <c r="T146" s="122">
        <v>92366</v>
      </c>
      <c r="U146" s="122">
        <v>0</v>
      </c>
      <c r="V146" s="116">
        <v>0</v>
      </c>
      <c r="W146" s="116">
        <v>0</v>
      </c>
      <c r="X146" s="122">
        <v>40480</v>
      </c>
      <c r="Y146" s="122">
        <v>124225</v>
      </c>
      <c r="Z146" s="122">
        <v>6501</v>
      </c>
      <c r="AA146" s="122">
        <v>0</v>
      </c>
      <c r="AB146" s="122">
        <v>390490</v>
      </c>
      <c r="AC146" s="122">
        <v>482436</v>
      </c>
      <c r="AD146" s="122">
        <v>457</v>
      </c>
      <c r="AE146" s="122">
        <v>494</v>
      </c>
      <c r="AF146" s="122">
        <v>619823</v>
      </c>
      <c r="AG146" s="122">
        <v>619823</v>
      </c>
      <c r="AH146" s="88">
        <f t="shared" si="4"/>
        <v>21237</v>
      </c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4"/>
      <c r="BG146" s="124"/>
      <c r="BH146" s="124"/>
      <c r="BI146" s="124"/>
      <c r="BJ146" s="124"/>
      <c r="BK146" s="124"/>
      <c r="BL146" s="124"/>
      <c r="BM146" s="124"/>
      <c r="BN146" s="124"/>
      <c r="BO146" s="124"/>
      <c r="BP146" s="124"/>
      <c r="BQ146" s="124"/>
      <c r="BR146" s="124"/>
      <c r="BS146" s="124"/>
    </row>
    <row r="147" spans="1:71" s="103" customFormat="1" ht="12" hidden="1">
      <c r="A147" s="62" t="s">
        <v>650</v>
      </c>
      <c r="B147" s="92">
        <v>89725</v>
      </c>
      <c r="C147" s="92">
        <v>3175</v>
      </c>
      <c r="D147" s="56">
        <v>0</v>
      </c>
      <c r="E147" s="92">
        <v>6330</v>
      </c>
      <c r="F147" s="92">
        <v>0</v>
      </c>
      <c r="G147" s="56">
        <v>0</v>
      </c>
      <c r="H147" s="56">
        <v>0</v>
      </c>
      <c r="I147" s="92">
        <v>3084</v>
      </c>
      <c r="J147" s="92">
        <v>8180</v>
      </c>
      <c r="K147" s="92">
        <v>237</v>
      </c>
      <c r="L147" s="92">
        <v>0</v>
      </c>
      <c r="M147" s="92">
        <v>27760</v>
      </c>
      <c r="N147" s="92">
        <v>38306</v>
      </c>
      <c r="O147" s="92">
        <v>2641</v>
      </c>
      <c r="P147" s="92">
        <v>12</v>
      </c>
      <c r="Q147" s="92">
        <v>88090</v>
      </c>
      <c r="R147" s="93">
        <v>4144</v>
      </c>
      <c r="S147" s="56">
        <v>0</v>
      </c>
      <c r="T147" s="92">
        <v>4917</v>
      </c>
      <c r="U147" s="92">
        <v>0</v>
      </c>
      <c r="V147" s="56">
        <v>0</v>
      </c>
      <c r="W147" s="56">
        <v>0</v>
      </c>
      <c r="X147" s="92">
        <v>3050</v>
      </c>
      <c r="Y147" s="92">
        <v>9205</v>
      </c>
      <c r="Z147" s="92">
        <v>655</v>
      </c>
      <c r="AA147" s="92">
        <v>0</v>
      </c>
      <c r="AB147" s="92">
        <v>27760</v>
      </c>
      <c r="AC147" s="92">
        <v>38301</v>
      </c>
      <c r="AD147" s="92">
        <v>23</v>
      </c>
      <c r="AE147" s="92">
        <v>35</v>
      </c>
      <c r="AF147" s="92">
        <v>49067</v>
      </c>
      <c r="AG147" s="94">
        <v>49067</v>
      </c>
      <c r="AH147" s="88">
        <f t="shared" si="4"/>
        <v>1635</v>
      </c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</row>
    <row r="148" spans="1:71" s="103" customFormat="1" ht="12" hidden="1">
      <c r="A148" s="62" t="s">
        <v>651</v>
      </c>
      <c r="B148" s="92">
        <v>76577</v>
      </c>
      <c r="C148" s="92">
        <v>3563</v>
      </c>
      <c r="D148" s="56">
        <v>0</v>
      </c>
      <c r="E148" s="92">
        <v>5608</v>
      </c>
      <c r="F148" s="92">
        <v>0</v>
      </c>
      <c r="G148" s="56">
        <v>0</v>
      </c>
      <c r="H148" s="56">
        <v>0</v>
      </c>
      <c r="I148" s="92">
        <v>2754</v>
      </c>
      <c r="J148" s="92">
        <v>7084</v>
      </c>
      <c r="K148" s="92">
        <v>260</v>
      </c>
      <c r="L148" s="92">
        <v>1</v>
      </c>
      <c r="M148" s="92">
        <v>23523</v>
      </c>
      <c r="N148" s="92">
        <v>31249</v>
      </c>
      <c r="O148" s="92">
        <v>2525</v>
      </c>
      <c r="P148" s="92">
        <v>10</v>
      </c>
      <c r="Q148" s="92">
        <v>74460</v>
      </c>
      <c r="R148" s="93">
        <v>3879</v>
      </c>
      <c r="S148" s="56">
        <v>0</v>
      </c>
      <c r="T148" s="92">
        <v>4348</v>
      </c>
      <c r="U148" s="92">
        <v>0</v>
      </c>
      <c r="V148" s="56">
        <v>0</v>
      </c>
      <c r="W148" s="56">
        <v>0</v>
      </c>
      <c r="X148" s="92">
        <v>2649</v>
      </c>
      <c r="Y148" s="92">
        <v>8216</v>
      </c>
      <c r="Z148" s="92">
        <v>497</v>
      </c>
      <c r="AA148" s="92">
        <v>0</v>
      </c>
      <c r="AB148" s="92">
        <v>23519</v>
      </c>
      <c r="AC148" s="92">
        <v>31253</v>
      </c>
      <c r="AD148" s="92">
        <v>61</v>
      </c>
      <c r="AE148" s="92">
        <v>38</v>
      </c>
      <c r="AF148" s="92">
        <v>37977</v>
      </c>
      <c r="AG148" s="94">
        <v>37977</v>
      </c>
      <c r="AH148" s="88">
        <f t="shared" si="4"/>
        <v>2117</v>
      </c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</row>
    <row r="149" spans="1:71" s="103" customFormat="1" ht="12" hidden="1">
      <c r="A149" s="62" t="s">
        <v>652</v>
      </c>
      <c r="B149" s="92">
        <v>114435</v>
      </c>
      <c r="C149" s="92">
        <v>4133</v>
      </c>
      <c r="D149" s="56">
        <v>0</v>
      </c>
      <c r="E149" s="92">
        <v>8251</v>
      </c>
      <c r="F149" s="92">
        <v>0</v>
      </c>
      <c r="G149" s="56">
        <v>0</v>
      </c>
      <c r="H149" s="56">
        <v>0</v>
      </c>
      <c r="I149" s="92">
        <v>3948</v>
      </c>
      <c r="J149" s="92">
        <v>11565</v>
      </c>
      <c r="K149" s="92">
        <v>410</v>
      </c>
      <c r="L149" s="92">
        <v>2</v>
      </c>
      <c r="M149" s="92">
        <v>34415</v>
      </c>
      <c r="N149" s="92">
        <v>48615</v>
      </c>
      <c r="O149" s="92">
        <v>3086</v>
      </c>
      <c r="P149" s="92">
        <v>10</v>
      </c>
      <c r="Q149" s="92">
        <v>112994</v>
      </c>
      <c r="R149" s="93">
        <v>5724</v>
      </c>
      <c r="S149" s="56">
        <v>0</v>
      </c>
      <c r="T149" s="92">
        <v>7634</v>
      </c>
      <c r="U149" s="92">
        <v>0</v>
      </c>
      <c r="V149" s="56">
        <v>0</v>
      </c>
      <c r="W149" s="56">
        <v>0</v>
      </c>
      <c r="X149" s="92">
        <v>3874</v>
      </c>
      <c r="Y149" s="92">
        <v>12119</v>
      </c>
      <c r="Z149" s="92">
        <v>547</v>
      </c>
      <c r="AA149" s="92">
        <v>0</v>
      </c>
      <c r="AB149" s="92">
        <v>34408</v>
      </c>
      <c r="AC149" s="92">
        <v>48607</v>
      </c>
      <c r="AD149" s="92">
        <v>57</v>
      </c>
      <c r="AE149" s="92">
        <v>24</v>
      </c>
      <c r="AF149" s="92">
        <v>62331</v>
      </c>
      <c r="AG149" s="94">
        <v>62331</v>
      </c>
      <c r="AH149" s="88">
        <f t="shared" si="4"/>
        <v>1441</v>
      </c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</row>
    <row r="150" spans="1:71" s="103" customFormat="1" ht="12" hidden="1">
      <c r="A150" s="62" t="s">
        <v>653</v>
      </c>
      <c r="B150" s="92">
        <v>100184</v>
      </c>
      <c r="C150" s="92">
        <v>3703</v>
      </c>
      <c r="D150" s="56">
        <v>0</v>
      </c>
      <c r="E150" s="92">
        <v>7385</v>
      </c>
      <c r="F150" s="92">
        <v>0</v>
      </c>
      <c r="G150" s="56">
        <v>0</v>
      </c>
      <c r="H150" s="56">
        <v>0</v>
      </c>
      <c r="I150" s="92">
        <v>3634</v>
      </c>
      <c r="J150" s="92">
        <v>10339</v>
      </c>
      <c r="K150" s="92">
        <v>341</v>
      </c>
      <c r="L150" s="92">
        <v>0</v>
      </c>
      <c r="M150" s="92">
        <v>30893</v>
      </c>
      <c r="N150" s="92">
        <v>40814</v>
      </c>
      <c r="O150" s="92">
        <v>3060</v>
      </c>
      <c r="P150" s="92">
        <v>15</v>
      </c>
      <c r="Q150" s="92">
        <v>99449</v>
      </c>
      <c r="R150" s="92">
        <v>5963</v>
      </c>
      <c r="S150" s="56">
        <v>0</v>
      </c>
      <c r="T150" s="92">
        <v>6662</v>
      </c>
      <c r="U150" s="92">
        <v>0</v>
      </c>
      <c r="V150" s="56">
        <v>0</v>
      </c>
      <c r="W150" s="56">
        <v>0</v>
      </c>
      <c r="X150" s="92">
        <v>3672</v>
      </c>
      <c r="Y150" s="92">
        <v>10888</v>
      </c>
      <c r="Z150" s="92">
        <v>477</v>
      </c>
      <c r="AA150" s="92">
        <v>0</v>
      </c>
      <c r="AB150" s="92">
        <v>30899</v>
      </c>
      <c r="AC150" s="92">
        <v>40819</v>
      </c>
      <c r="AD150" s="92">
        <v>45</v>
      </c>
      <c r="AE150" s="92">
        <v>24</v>
      </c>
      <c r="AF150" s="92">
        <v>52295</v>
      </c>
      <c r="AG150" s="94">
        <v>52295</v>
      </c>
      <c r="AH150" s="88">
        <f t="shared" si="4"/>
        <v>735</v>
      </c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</row>
    <row r="151" spans="1:71" s="103" customFormat="1" ht="12" hidden="1">
      <c r="A151" s="62" t="s">
        <v>654</v>
      </c>
      <c r="B151" s="92">
        <v>107261</v>
      </c>
      <c r="C151" s="92">
        <v>3803</v>
      </c>
      <c r="D151" s="56">
        <v>0</v>
      </c>
      <c r="E151" s="92">
        <v>8397</v>
      </c>
      <c r="F151" s="92">
        <v>0</v>
      </c>
      <c r="G151" s="56">
        <v>0</v>
      </c>
      <c r="H151" s="56">
        <v>0</v>
      </c>
      <c r="I151" s="92">
        <v>3767</v>
      </c>
      <c r="J151" s="92">
        <v>12456</v>
      </c>
      <c r="K151" s="92">
        <v>339</v>
      </c>
      <c r="L151" s="92">
        <v>0</v>
      </c>
      <c r="M151" s="92">
        <v>34066</v>
      </c>
      <c r="N151" s="92">
        <v>41718</v>
      </c>
      <c r="O151" s="92">
        <v>2708</v>
      </c>
      <c r="P151" s="92">
        <v>7</v>
      </c>
      <c r="Q151" s="92">
        <v>106143</v>
      </c>
      <c r="R151" s="92">
        <v>5354</v>
      </c>
      <c r="S151" s="56">
        <v>0</v>
      </c>
      <c r="T151" s="92">
        <v>9052</v>
      </c>
      <c r="U151" s="92">
        <v>0</v>
      </c>
      <c r="V151" s="56">
        <v>0</v>
      </c>
      <c r="W151" s="56">
        <v>0</v>
      </c>
      <c r="X151" s="92">
        <v>3529</v>
      </c>
      <c r="Y151" s="92">
        <v>12001</v>
      </c>
      <c r="Z151" s="92">
        <v>376</v>
      </c>
      <c r="AA151" s="92">
        <v>0</v>
      </c>
      <c r="AB151" s="92">
        <v>34064</v>
      </c>
      <c r="AC151" s="92">
        <v>41718</v>
      </c>
      <c r="AD151" s="92">
        <v>40</v>
      </c>
      <c r="AE151" s="92">
        <v>9</v>
      </c>
      <c r="AF151" s="92">
        <v>54083</v>
      </c>
      <c r="AG151" s="94">
        <v>54083</v>
      </c>
      <c r="AH151" s="88">
        <f t="shared" si="4"/>
        <v>1118</v>
      </c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</row>
    <row r="152" spans="1:71" s="103" customFormat="1" ht="12" hidden="1">
      <c r="A152" s="62" t="s">
        <v>655</v>
      </c>
      <c r="B152" s="92">
        <v>131256</v>
      </c>
      <c r="C152" s="92">
        <v>3862</v>
      </c>
      <c r="D152" s="56">
        <v>0</v>
      </c>
      <c r="E152" s="92">
        <v>10131</v>
      </c>
      <c r="F152" s="92">
        <v>0</v>
      </c>
      <c r="G152" s="56">
        <v>0</v>
      </c>
      <c r="H152" s="56">
        <v>0</v>
      </c>
      <c r="I152" s="92">
        <v>4137</v>
      </c>
      <c r="J152" s="92">
        <v>11945</v>
      </c>
      <c r="K152" s="92">
        <v>382</v>
      </c>
      <c r="L152" s="92">
        <v>1</v>
      </c>
      <c r="M152" s="92">
        <v>55042</v>
      </c>
      <c r="N152" s="92">
        <v>43993</v>
      </c>
      <c r="O152" s="92">
        <v>1753</v>
      </c>
      <c r="P152" s="92">
        <v>10</v>
      </c>
      <c r="Q152" s="92">
        <v>129598</v>
      </c>
      <c r="R152" s="92">
        <v>3939</v>
      </c>
      <c r="S152" s="56">
        <v>0</v>
      </c>
      <c r="T152" s="92">
        <v>8438</v>
      </c>
      <c r="U152" s="92">
        <v>0</v>
      </c>
      <c r="V152" s="56">
        <v>0</v>
      </c>
      <c r="W152" s="56">
        <v>0</v>
      </c>
      <c r="X152" s="92">
        <v>3649</v>
      </c>
      <c r="Y152" s="92">
        <v>14115</v>
      </c>
      <c r="Z152" s="92">
        <v>393</v>
      </c>
      <c r="AA152" s="92">
        <v>0</v>
      </c>
      <c r="AB152" s="92">
        <v>55039</v>
      </c>
      <c r="AC152" s="92">
        <v>43989</v>
      </c>
      <c r="AD152" s="92">
        <v>21</v>
      </c>
      <c r="AE152" s="92">
        <v>15</v>
      </c>
      <c r="AF152" s="92">
        <v>55897</v>
      </c>
      <c r="AG152" s="94">
        <v>55897</v>
      </c>
      <c r="AH152" s="88">
        <f t="shared" si="4"/>
        <v>1658</v>
      </c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</row>
    <row r="153" spans="1:71" s="103" customFormat="1" ht="12" hidden="1">
      <c r="A153" s="62" t="s">
        <v>656</v>
      </c>
      <c r="B153" s="92">
        <v>122186</v>
      </c>
      <c r="C153" s="92">
        <v>4504</v>
      </c>
      <c r="D153" s="56">
        <v>0</v>
      </c>
      <c r="E153" s="92">
        <v>8024</v>
      </c>
      <c r="F153" s="92">
        <v>0</v>
      </c>
      <c r="G153" s="56">
        <v>0</v>
      </c>
      <c r="H153" s="56">
        <v>0</v>
      </c>
      <c r="I153" s="92">
        <v>3795</v>
      </c>
      <c r="J153" s="92">
        <v>14193</v>
      </c>
      <c r="K153" s="92">
        <v>355</v>
      </c>
      <c r="L153" s="92">
        <v>3</v>
      </c>
      <c r="M153" s="92">
        <v>42860</v>
      </c>
      <c r="N153" s="92">
        <v>44849</v>
      </c>
      <c r="O153" s="92">
        <v>3431</v>
      </c>
      <c r="P153" s="92">
        <v>172</v>
      </c>
      <c r="Q153" s="92">
        <v>118516</v>
      </c>
      <c r="R153" s="92">
        <v>4209</v>
      </c>
      <c r="S153" s="56">
        <v>0</v>
      </c>
      <c r="T153" s="92">
        <v>9846</v>
      </c>
      <c r="U153" s="92">
        <v>0</v>
      </c>
      <c r="V153" s="56">
        <v>0</v>
      </c>
      <c r="W153" s="56">
        <v>0</v>
      </c>
      <c r="X153" s="92">
        <v>4416</v>
      </c>
      <c r="Y153" s="92">
        <v>11576</v>
      </c>
      <c r="Z153" s="92">
        <v>528</v>
      </c>
      <c r="AA153" s="92">
        <v>0</v>
      </c>
      <c r="AB153" s="92">
        <v>42861</v>
      </c>
      <c r="AC153" s="92">
        <v>44853</v>
      </c>
      <c r="AD153" s="92">
        <v>37</v>
      </c>
      <c r="AE153" s="92">
        <v>190</v>
      </c>
      <c r="AF153" s="92">
        <v>58949</v>
      </c>
      <c r="AG153" s="92">
        <v>58949</v>
      </c>
      <c r="AH153" s="88">
        <f t="shared" si="4"/>
        <v>3670</v>
      </c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</row>
    <row r="154" spans="1:71" s="103" customFormat="1" ht="12" hidden="1">
      <c r="A154" s="62" t="s">
        <v>657</v>
      </c>
      <c r="B154" s="92">
        <v>114934</v>
      </c>
      <c r="C154" s="92">
        <v>3707</v>
      </c>
      <c r="D154" s="56">
        <v>0</v>
      </c>
      <c r="E154" s="92">
        <v>8078</v>
      </c>
      <c r="F154" s="92">
        <v>0</v>
      </c>
      <c r="G154" s="56">
        <v>0</v>
      </c>
      <c r="H154" s="56">
        <v>0</v>
      </c>
      <c r="I154" s="92">
        <v>3868</v>
      </c>
      <c r="J154" s="92">
        <v>12273</v>
      </c>
      <c r="K154" s="92">
        <v>350</v>
      </c>
      <c r="L154" s="92">
        <v>2</v>
      </c>
      <c r="M154" s="92">
        <v>38229</v>
      </c>
      <c r="N154" s="92">
        <v>45599</v>
      </c>
      <c r="O154" s="92">
        <v>2820</v>
      </c>
      <c r="P154" s="92">
        <v>8</v>
      </c>
      <c r="Q154" s="92">
        <v>113951</v>
      </c>
      <c r="R154" s="92">
        <v>5502</v>
      </c>
      <c r="S154" s="56">
        <v>0</v>
      </c>
      <c r="T154" s="92">
        <v>8074</v>
      </c>
      <c r="U154" s="92">
        <v>0</v>
      </c>
      <c r="V154" s="56">
        <v>0</v>
      </c>
      <c r="W154" s="56">
        <v>0</v>
      </c>
      <c r="X154" s="92">
        <v>4119</v>
      </c>
      <c r="Y154" s="92">
        <v>11675</v>
      </c>
      <c r="Z154" s="92">
        <v>700</v>
      </c>
      <c r="AA154" s="92">
        <v>0</v>
      </c>
      <c r="AB154" s="92">
        <v>38223</v>
      </c>
      <c r="AC154" s="92">
        <v>45594</v>
      </c>
      <c r="AD154" s="92">
        <v>38</v>
      </c>
      <c r="AE154" s="92">
        <v>26</v>
      </c>
      <c r="AF154" s="92">
        <v>57381</v>
      </c>
      <c r="AG154" s="94">
        <v>57381</v>
      </c>
      <c r="AH154" s="88">
        <f t="shared" si="4"/>
        <v>983</v>
      </c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</row>
    <row r="155" spans="1:71" s="103" customFormat="1" ht="12" hidden="1">
      <c r="A155" s="62" t="s">
        <v>658</v>
      </c>
      <c r="B155" s="92">
        <v>102134</v>
      </c>
      <c r="C155" s="92">
        <v>3211</v>
      </c>
      <c r="D155" s="56">
        <v>0</v>
      </c>
      <c r="E155" s="92">
        <v>7051</v>
      </c>
      <c r="F155" s="92">
        <v>0</v>
      </c>
      <c r="G155" s="56">
        <v>0</v>
      </c>
      <c r="H155" s="56">
        <v>0</v>
      </c>
      <c r="I155" s="92">
        <v>3178</v>
      </c>
      <c r="J155" s="92">
        <v>13943</v>
      </c>
      <c r="K155" s="92">
        <v>279</v>
      </c>
      <c r="L155" s="92">
        <v>0</v>
      </c>
      <c r="M155" s="92">
        <v>29446</v>
      </c>
      <c r="N155" s="92">
        <v>43135</v>
      </c>
      <c r="O155" s="92">
        <v>1879</v>
      </c>
      <c r="P155" s="92">
        <v>12</v>
      </c>
      <c r="Q155" s="92">
        <v>102979</v>
      </c>
      <c r="R155" s="92">
        <v>5879</v>
      </c>
      <c r="S155" s="56">
        <v>0</v>
      </c>
      <c r="T155" s="92">
        <v>10775</v>
      </c>
      <c r="U155" s="92">
        <v>0</v>
      </c>
      <c r="V155" s="56">
        <v>0</v>
      </c>
      <c r="W155" s="56">
        <v>0</v>
      </c>
      <c r="X155" s="92">
        <v>3186</v>
      </c>
      <c r="Y155" s="92">
        <v>9927</v>
      </c>
      <c r="Z155" s="92">
        <v>562</v>
      </c>
      <c r="AA155" s="92">
        <v>0</v>
      </c>
      <c r="AB155" s="92">
        <v>29448</v>
      </c>
      <c r="AC155" s="92">
        <v>43138</v>
      </c>
      <c r="AD155" s="92">
        <v>38</v>
      </c>
      <c r="AE155" s="92">
        <v>26</v>
      </c>
      <c r="AF155" s="92">
        <v>55668</v>
      </c>
      <c r="AG155" s="94">
        <v>55668</v>
      </c>
      <c r="AH155" s="88">
        <f t="shared" si="4"/>
        <v>-845</v>
      </c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</row>
    <row r="156" spans="1:71" s="103" customFormat="1" ht="12" hidden="1">
      <c r="A156" s="62" t="s">
        <v>659</v>
      </c>
      <c r="B156" s="94">
        <v>76987</v>
      </c>
      <c r="C156" s="92">
        <v>3525</v>
      </c>
      <c r="D156" s="56">
        <v>0</v>
      </c>
      <c r="E156" s="94">
        <v>4125</v>
      </c>
      <c r="F156" s="94">
        <v>0</v>
      </c>
      <c r="G156" s="56">
        <v>0</v>
      </c>
      <c r="H156" s="56">
        <v>0</v>
      </c>
      <c r="I156" s="94">
        <v>2522</v>
      </c>
      <c r="J156" s="94">
        <v>9656</v>
      </c>
      <c r="K156" s="94">
        <v>230</v>
      </c>
      <c r="L156" s="94">
        <v>0</v>
      </c>
      <c r="M156" s="94">
        <v>23498</v>
      </c>
      <c r="N156" s="94">
        <v>30752</v>
      </c>
      <c r="O156" s="94">
        <v>2670</v>
      </c>
      <c r="P156" s="94">
        <v>9</v>
      </c>
      <c r="Q156" s="94">
        <v>74172</v>
      </c>
      <c r="R156" s="92">
        <v>3334</v>
      </c>
      <c r="S156" s="56">
        <v>0</v>
      </c>
      <c r="T156" s="94">
        <v>7008</v>
      </c>
      <c r="U156" s="94">
        <v>0</v>
      </c>
      <c r="V156" s="56">
        <v>0</v>
      </c>
      <c r="W156" s="56">
        <v>0</v>
      </c>
      <c r="X156" s="94">
        <v>2459</v>
      </c>
      <c r="Y156" s="94">
        <v>6387</v>
      </c>
      <c r="Z156" s="94">
        <v>678</v>
      </c>
      <c r="AA156" s="94">
        <v>0</v>
      </c>
      <c r="AB156" s="94">
        <v>23494</v>
      </c>
      <c r="AC156" s="94">
        <v>30751</v>
      </c>
      <c r="AD156" s="94">
        <v>42</v>
      </c>
      <c r="AE156" s="94">
        <v>19</v>
      </c>
      <c r="AF156" s="94">
        <v>40350</v>
      </c>
      <c r="AG156" s="94">
        <v>40350</v>
      </c>
      <c r="AH156" s="88">
        <f t="shared" si="4"/>
        <v>2815</v>
      </c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</row>
    <row r="157" spans="1:71" s="103" customFormat="1" ht="12" hidden="1">
      <c r="A157" s="62" t="s">
        <v>660</v>
      </c>
      <c r="B157" s="94">
        <v>74582</v>
      </c>
      <c r="C157" s="92">
        <v>4226</v>
      </c>
      <c r="D157" s="56">
        <v>0</v>
      </c>
      <c r="E157" s="94">
        <v>4708</v>
      </c>
      <c r="F157" s="94">
        <v>0</v>
      </c>
      <c r="G157" s="56">
        <v>0</v>
      </c>
      <c r="H157" s="56">
        <v>0</v>
      </c>
      <c r="I157" s="94">
        <v>2343</v>
      </c>
      <c r="J157" s="94">
        <v>8542</v>
      </c>
      <c r="K157" s="94">
        <v>221</v>
      </c>
      <c r="L157" s="94">
        <v>0</v>
      </c>
      <c r="M157" s="94">
        <v>22030</v>
      </c>
      <c r="N157" s="94">
        <v>29934</v>
      </c>
      <c r="O157" s="94">
        <v>2571</v>
      </c>
      <c r="P157" s="94">
        <v>7</v>
      </c>
      <c r="Q157" s="94">
        <v>71289</v>
      </c>
      <c r="R157" s="92">
        <v>3427</v>
      </c>
      <c r="S157" s="56">
        <v>0</v>
      </c>
      <c r="T157" s="94">
        <v>5987</v>
      </c>
      <c r="U157" s="94">
        <v>0</v>
      </c>
      <c r="V157" s="56">
        <v>0</v>
      </c>
      <c r="W157" s="56">
        <v>0</v>
      </c>
      <c r="X157" s="94">
        <v>2421</v>
      </c>
      <c r="Y157" s="94">
        <v>6886</v>
      </c>
      <c r="Z157" s="94">
        <v>514</v>
      </c>
      <c r="AA157" s="94">
        <v>0</v>
      </c>
      <c r="AB157" s="94">
        <v>22031</v>
      </c>
      <c r="AC157" s="94">
        <v>29934</v>
      </c>
      <c r="AD157" s="94">
        <v>30</v>
      </c>
      <c r="AE157" s="94">
        <v>59</v>
      </c>
      <c r="AF157" s="94">
        <v>40247</v>
      </c>
      <c r="AG157" s="94">
        <v>40247</v>
      </c>
      <c r="AH157" s="88">
        <f t="shared" si="4"/>
        <v>3293</v>
      </c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</row>
    <row r="158" spans="1:71" s="103" customFormat="1" ht="12" hidden="1">
      <c r="A158" s="62" t="s">
        <v>661</v>
      </c>
      <c r="B158" s="92">
        <v>103638</v>
      </c>
      <c r="C158" s="92">
        <v>4211</v>
      </c>
      <c r="D158" s="56">
        <v>0</v>
      </c>
      <c r="E158" s="92">
        <v>7485</v>
      </c>
      <c r="F158" s="92">
        <v>0</v>
      </c>
      <c r="G158" s="56">
        <v>0</v>
      </c>
      <c r="H158" s="56">
        <v>0</v>
      </c>
      <c r="I158" s="92">
        <v>4060</v>
      </c>
      <c r="J158" s="92">
        <v>13085</v>
      </c>
      <c r="K158" s="92">
        <v>267</v>
      </c>
      <c r="L158" s="92">
        <v>0</v>
      </c>
      <c r="M158" s="92">
        <v>28744</v>
      </c>
      <c r="N158" s="92">
        <v>43474</v>
      </c>
      <c r="O158" s="92">
        <v>2307</v>
      </c>
      <c r="P158" s="92">
        <v>5</v>
      </c>
      <c r="Q158" s="92">
        <v>101021</v>
      </c>
      <c r="R158" s="92">
        <v>3859</v>
      </c>
      <c r="S158" s="56">
        <v>0</v>
      </c>
      <c r="T158" s="92">
        <v>9625</v>
      </c>
      <c r="U158" s="92">
        <v>0</v>
      </c>
      <c r="V158" s="56">
        <v>0</v>
      </c>
      <c r="W158" s="56">
        <v>0</v>
      </c>
      <c r="X158" s="92">
        <v>3456</v>
      </c>
      <c r="Y158" s="92">
        <v>11230</v>
      </c>
      <c r="Z158" s="92">
        <v>574</v>
      </c>
      <c r="AA158" s="92">
        <v>0</v>
      </c>
      <c r="AB158" s="92">
        <v>28744</v>
      </c>
      <c r="AC158" s="92">
        <v>43479</v>
      </c>
      <c r="AD158" s="92">
        <v>25</v>
      </c>
      <c r="AE158" s="92">
        <v>29</v>
      </c>
      <c r="AF158" s="92">
        <v>55578</v>
      </c>
      <c r="AG158" s="94">
        <v>55578</v>
      </c>
      <c r="AH158" s="88">
        <f t="shared" si="4"/>
        <v>2617</v>
      </c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</row>
    <row r="159" spans="1:71" s="91" customFormat="1" ht="12">
      <c r="A159" s="86" t="s">
        <v>626</v>
      </c>
      <c r="B159" s="87">
        <v>1128449</v>
      </c>
      <c r="C159" s="87">
        <v>45694</v>
      </c>
      <c r="D159" s="87">
        <v>107314</v>
      </c>
      <c r="E159" s="87">
        <v>76610</v>
      </c>
      <c r="F159" s="87">
        <v>0</v>
      </c>
      <c r="G159" s="87">
        <v>39197</v>
      </c>
      <c r="H159" s="87">
        <v>24877</v>
      </c>
      <c r="I159" s="87">
        <v>39400</v>
      </c>
      <c r="J159" s="87">
        <v>136275</v>
      </c>
      <c r="K159" s="87">
        <v>3315</v>
      </c>
      <c r="L159" s="87">
        <v>9</v>
      </c>
      <c r="M159" s="87">
        <v>81903</v>
      </c>
      <c r="N159" s="87">
        <v>548239</v>
      </c>
      <c r="O159" s="87">
        <v>25504</v>
      </c>
      <c r="P159" s="87">
        <v>112</v>
      </c>
      <c r="Q159" s="87">
        <v>1109372</v>
      </c>
      <c r="R159" s="87">
        <v>51523</v>
      </c>
      <c r="S159" s="87">
        <v>107694</v>
      </c>
      <c r="T159" s="87">
        <v>95764</v>
      </c>
      <c r="U159" s="87">
        <v>0</v>
      </c>
      <c r="V159" s="87">
        <v>44501</v>
      </c>
      <c r="W159" s="87">
        <v>26772</v>
      </c>
      <c r="X159" s="87">
        <v>36031</v>
      </c>
      <c r="Y159" s="87">
        <v>107000</v>
      </c>
      <c r="Z159" s="87">
        <v>9208</v>
      </c>
      <c r="AA159" s="87">
        <v>0</v>
      </c>
      <c r="AB159" s="87">
        <v>81896</v>
      </c>
      <c r="AC159" s="87">
        <v>548228</v>
      </c>
      <c r="AD159" s="87">
        <v>491</v>
      </c>
      <c r="AE159" s="87">
        <v>264</v>
      </c>
      <c r="AF159" s="87">
        <v>579747</v>
      </c>
      <c r="AG159" s="87">
        <v>579747</v>
      </c>
      <c r="AH159" s="88">
        <f t="shared" si="4"/>
        <v>19077</v>
      </c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90"/>
      <c r="BG159" s="90"/>
      <c r="BH159" s="90"/>
      <c r="BI159" s="90"/>
      <c r="BJ159" s="90"/>
      <c r="BK159" s="90"/>
      <c r="BL159" s="90"/>
      <c r="BM159" s="90"/>
      <c r="BN159" s="90"/>
      <c r="BO159" s="90"/>
      <c r="BP159" s="90"/>
      <c r="BQ159" s="90"/>
      <c r="BR159" s="90"/>
      <c r="BS159" s="90"/>
    </row>
    <row r="160" spans="1:71" s="103" customFormat="1" ht="12" hidden="1">
      <c r="A160" s="62" t="s">
        <v>650</v>
      </c>
      <c r="B160" s="92">
        <v>92387</v>
      </c>
      <c r="C160" s="92">
        <v>3704</v>
      </c>
      <c r="D160" s="92">
        <v>9630</v>
      </c>
      <c r="E160" s="92">
        <v>6306</v>
      </c>
      <c r="F160" s="92">
        <v>0</v>
      </c>
      <c r="G160" s="92">
        <v>3273</v>
      </c>
      <c r="H160" s="92">
        <v>2144</v>
      </c>
      <c r="I160" s="92">
        <v>3082</v>
      </c>
      <c r="J160" s="92">
        <v>11165</v>
      </c>
      <c r="K160" s="92">
        <v>262</v>
      </c>
      <c r="L160" s="92">
        <v>0</v>
      </c>
      <c r="M160" s="92">
        <v>6314</v>
      </c>
      <c r="N160" s="92">
        <v>44755</v>
      </c>
      <c r="O160" s="92">
        <v>1745</v>
      </c>
      <c r="P160" s="92">
        <v>7</v>
      </c>
      <c r="Q160" s="92">
        <v>90272</v>
      </c>
      <c r="R160" s="93">
        <v>3301</v>
      </c>
      <c r="S160" s="92">
        <v>8814</v>
      </c>
      <c r="T160" s="92">
        <v>9497</v>
      </c>
      <c r="U160" s="92">
        <v>0</v>
      </c>
      <c r="V160" s="92">
        <v>3541</v>
      </c>
      <c r="W160" s="92">
        <v>1905</v>
      </c>
      <c r="X160" s="92">
        <v>2977</v>
      </c>
      <c r="Y160" s="92">
        <v>8542</v>
      </c>
      <c r="Z160" s="92">
        <v>587</v>
      </c>
      <c r="AA160" s="92">
        <v>0</v>
      </c>
      <c r="AB160" s="92">
        <v>6312</v>
      </c>
      <c r="AC160" s="92">
        <v>44754</v>
      </c>
      <c r="AD160" s="92">
        <v>28</v>
      </c>
      <c r="AE160" s="92">
        <v>14</v>
      </c>
      <c r="AF160" s="92">
        <v>46059</v>
      </c>
      <c r="AG160" s="94">
        <v>46059</v>
      </c>
      <c r="AH160" s="88">
        <f t="shared" si="4"/>
        <v>2115</v>
      </c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</row>
    <row r="161" spans="1:71" s="103" customFormat="1" ht="12" hidden="1">
      <c r="A161" s="62" t="s">
        <v>651</v>
      </c>
      <c r="B161" s="92">
        <v>79614</v>
      </c>
      <c r="C161" s="92">
        <v>2979</v>
      </c>
      <c r="D161" s="56">
        <v>7635</v>
      </c>
      <c r="E161" s="92">
        <v>5038</v>
      </c>
      <c r="F161" s="92">
        <v>0</v>
      </c>
      <c r="G161" s="56">
        <v>2856</v>
      </c>
      <c r="H161" s="56">
        <v>1795</v>
      </c>
      <c r="I161" s="92">
        <v>2882</v>
      </c>
      <c r="J161" s="92">
        <v>9742</v>
      </c>
      <c r="K161" s="92">
        <v>305</v>
      </c>
      <c r="L161" s="92">
        <v>2</v>
      </c>
      <c r="M161" s="92">
        <v>6083</v>
      </c>
      <c r="N161" s="92">
        <v>38668</v>
      </c>
      <c r="O161" s="92">
        <v>1623</v>
      </c>
      <c r="P161" s="92">
        <v>6</v>
      </c>
      <c r="Q161" s="92">
        <v>79272</v>
      </c>
      <c r="R161" s="93">
        <v>4216</v>
      </c>
      <c r="S161" s="56">
        <v>7532</v>
      </c>
      <c r="T161" s="92">
        <v>7083</v>
      </c>
      <c r="U161" s="92">
        <v>0</v>
      </c>
      <c r="V161" s="56">
        <v>3155</v>
      </c>
      <c r="W161" s="56">
        <v>1865</v>
      </c>
      <c r="X161" s="92">
        <v>2542</v>
      </c>
      <c r="Y161" s="92">
        <v>7560</v>
      </c>
      <c r="Z161" s="92">
        <v>510</v>
      </c>
      <c r="AA161" s="92">
        <v>0</v>
      </c>
      <c r="AB161" s="92">
        <v>6084</v>
      </c>
      <c r="AC161" s="92">
        <v>38668</v>
      </c>
      <c r="AD161" s="92">
        <v>33</v>
      </c>
      <c r="AE161" s="92">
        <v>24</v>
      </c>
      <c r="AF161" s="92">
        <v>39144</v>
      </c>
      <c r="AG161" s="94">
        <v>39144</v>
      </c>
      <c r="AH161" s="88">
        <f aca="true" t="shared" si="5" ref="AH161:AH173">B161-Q161</f>
        <v>342</v>
      </c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</row>
    <row r="162" spans="1:71" s="103" customFormat="1" ht="12" hidden="1">
      <c r="A162" s="62" t="s">
        <v>652</v>
      </c>
      <c r="B162" s="92">
        <v>110500</v>
      </c>
      <c r="C162" s="92">
        <v>4220</v>
      </c>
      <c r="D162" s="56">
        <v>10764</v>
      </c>
      <c r="E162" s="92">
        <v>7271</v>
      </c>
      <c r="F162" s="92">
        <v>0</v>
      </c>
      <c r="G162" s="56">
        <v>3718</v>
      </c>
      <c r="H162" s="56">
        <v>2445</v>
      </c>
      <c r="I162" s="92">
        <v>3711</v>
      </c>
      <c r="J162" s="92">
        <v>13021</v>
      </c>
      <c r="K162" s="92">
        <v>375</v>
      </c>
      <c r="L162" s="92">
        <v>2</v>
      </c>
      <c r="M162" s="92">
        <v>7666</v>
      </c>
      <c r="N162" s="92">
        <v>54913</v>
      </c>
      <c r="O162" s="92">
        <v>2385</v>
      </c>
      <c r="P162" s="92">
        <v>9</v>
      </c>
      <c r="Q162" s="92">
        <v>110596</v>
      </c>
      <c r="R162" s="93">
        <v>6650</v>
      </c>
      <c r="S162" s="56">
        <v>10305</v>
      </c>
      <c r="T162" s="92">
        <v>9784</v>
      </c>
      <c r="U162" s="92">
        <v>0</v>
      </c>
      <c r="V162" s="56">
        <v>4405</v>
      </c>
      <c r="W162" s="56">
        <v>2444</v>
      </c>
      <c r="X162" s="92">
        <v>3510</v>
      </c>
      <c r="Y162" s="92">
        <v>10297</v>
      </c>
      <c r="Z162" s="92">
        <v>558</v>
      </c>
      <c r="AA162" s="92">
        <v>0</v>
      </c>
      <c r="AB162" s="92">
        <v>7662</v>
      </c>
      <c r="AC162" s="92">
        <v>54913</v>
      </c>
      <c r="AD162" s="92">
        <v>39</v>
      </c>
      <c r="AE162" s="92">
        <v>29</v>
      </c>
      <c r="AF162" s="92">
        <v>58736</v>
      </c>
      <c r="AG162" s="94">
        <v>58736</v>
      </c>
      <c r="AH162" s="88">
        <f t="shared" si="5"/>
        <v>-96</v>
      </c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</row>
    <row r="163" spans="1:71" s="103" customFormat="1" ht="12" hidden="1">
      <c r="A163" s="62" t="s">
        <v>653</v>
      </c>
      <c r="B163" s="92">
        <v>93260</v>
      </c>
      <c r="C163" s="92">
        <v>3895</v>
      </c>
      <c r="D163" s="56">
        <v>8849</v>
      </c>
      <c r="E163" s="92">
        <v>6434</v>
      </c>
      <c r="F163" s="92">
        <v>0</v>
      </c>
      <c r="G163" s="56">
        <v>3129</v>
      </c>
      <c r="H163" s="56">
        <v>1994</v>
      </c>
      <c r="I163" s="92">
        <v>3162</v>
      </c>
      <c r="J163" s="92">
        <v>11553</v>
      </c>
      <c r="K163" s="92">
        <v>263</v>
      </c>
      <c r="L163" s="92">
        <v>0</v>
      </c>
      <c r="M163" s="92">
        <v>6641</v>
      </c>
      <c r="N163" s="92">
        <v>45654</v>
      </c>
      <c r="O163" s="92">
        <v>1677</v>
      </c>
      <c r="P163" s="92">
        <v>9</v>
      </c>
      <c r="Q163" s="92">
        <v>90600</v>
      </c>
      <c r="R163" s="92">
        <v>2879</v>
      </c>
      <c r="S163" s="56">
        <v>9261</v>
      </c>
      <c r="T163" s="92">
        <v>7831</v>
      </c>
      <c r="U163" s="92">
        <v>0</v>
      </c>
      <c r="V163" s="56">
        <v>3668</v>
      </c>
      <c r="W163" s="56">
        <v>2164</v>
      </c>
      <c r="X163" s="92">
        <v>2999</v>
      </c>
      <c r="Y163" s="92">
        <v>8769</v>
      </c>
      <c r="Z163" s="92">
        <v>690</v>
      </c>
      <c r="AA163" s="92">
        <v>0</v>
      </c>
      <c r="AB163" s="92">
        <v>6643</v>
      </c>
      <c r="AC163" s="92">
        <v>45654</v>
      </c>
      <c r="AD163" s="92">
        <v>19</v>
      </c>
      <c r="AE163" s="92">
        <v>23</v>
      </c>
      <c r="AF163" s="92">
        <v>50203</v>
      </c>
      <c r="AG163" s="94">
        <v>50203</v>
      </c>
      <c r="AH163" s="88">
        <f t="shared" si="5"/>
        <v>2660</v>
      </c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</row>
    <row r="164" spans="1:71" s="103" customFormat="1" ht="12" hidden="1">
      <c r="A164" s="62" t="s">
        <v>654</v>
      </c>
      <c r="B164" s="92">
        <v>101108</v>
      </c>
      <c r="C164" s="92">
        <v>3633</v>
      </c>
      <c r="D164" s="56">
        <v>9781</v>
      </c>
      <c r="E164" s="92">
        <v>7103</v>
      </c>
      <c r="F164" s="92">
        <v>0</v>
      </c>
      <c r="G164" s="56">
        <v>3419</v>
      </c>
      <c r="H164" s="56">
        <v>2272</v>
      </c>
      <c r="I164" s="92">
        <v>3488</v>
      </c>
      <c r="J164" s="92">
        <v>12435</v>
      </c>
      <c r="K164" s="92">
        <v>272</v>
      </c>
      <c r="L164" s="92">
        <v>0</v>
      </c>
      <c r="M164" s="92">
        <v>7336</v>
      </c>
      <c r="N164" s="92">
        <v>49324</v>
      </c>
      <c r="O164" s="92">
        <v>2040</v>
      </c>
      <c r="P164" s="92">
        <v>5</v>
      </c>
      <c r="Q164" s="92">
        <v>100202</v>
      </c>
      <c r="R164" s="92">
        <v>4701</v>
      </c>
      <c r="S164" s="56">
        <v>10057</v>
      </c>
      <c r="T164" s="92">
        <v>8941</v>
      </c>
      <c r="U164" s="92">
        <v>0</v>
      </c>
      <c r="V164" s="56">
        <v>3956</v>
      </c>
      <c r="W164" s="56">
        <v>2396</v>
      </c>
      <c r="X164" s="92">
        <v>3231</v>
      </c>
      <c r="Y164" s="92">
        <v>9355</v>
      </c>
      <c r="Z164" s="92">
        <v>834</v>
      </c>
      <c r="AA164" s="92">
        <v>0</v>
      </c>
      <c r="AB164" s="92">
        <v>7333</v>
      </c>
      <c r="AC164" s="92">
        <v>49320</v>
      </c>
      <c r="AD164" s="92">
        <v>59</v>
      </c>
      <c r="AE164" s="92">
        <v>19</v>
      </c>
      <c r="AF164" s="92">
        <v>52332</v>
      </c>
      <c r="AG164" s="94">
        <v>52332</v>
      </c>
      <c r="AH164" s="88">
        <f t="shared" si="5"/>
        <v>906</v>
      </c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</row>
    <row r="165" spans="1:71" s="103" customFormat="1" ht="12" hidden="1">
      <c r="A165" s="62" t="s">
        <v>655</v>
      </c>
      <c r="B165" s="92">
        <v>102846</v>
      </c>
      <c r="C165" s="92">
        <v>3858</v>
      </c>
      <c r="D165" s="56">
        <v>9913</v>
      </c>
      <c r="E165" s="92">
        <v>7131</v>
      </c>
      <c r="F165" s="92">
        <v>0</v>
      </c>
      <c r="G165" s="56">
        <v>3429</v>
      </c>
      <c r="H165" s="56">
        <v>2162</v>
      </c>
      <c r="I165" s="92">
        <v>3771</v>
      </c>
      <c r="J165" s="92">
        <v>12862</v>
      </c>
      <c r="K165" s="92">
        <v>335</v>
      </c>
      <c r="L165" s="92">
        <v>2</v>
      </c>
      <c r="M165" s="92">
        <v>7228</v>
      </c>
      <c r="N165" s="92">
        <v>49405</v>
      </c>
      <c r="O165" s="92">
        <v>2737</v>
      </c>
      <c r="P165" s="92">
        <v>13</v>
      </c>
      <c r="Q165" s="92">
        <v>100665</v>
      </c>
      <c r="R165" s="92">
        <v>4368</v>
      </c>
      <c r="S165" s="56">
        <v>10120</v>
      </c>
      <c r="T165" s="92">
        <v>8803</v>
      </c>
      <c r="U165" s="92">
        <v>0</v>
      </c>
      <c r="V165" s="56">
        <v>4207</v>
      </c>
      <c r="W165" s="56">
        <v>3308</v>
      </c>
      <c r="X165" s="92">
        <v>3021</v>
      </c>
      <c r="Y165" s="92">
        <v>9446</v>
      </c>
      <c r="Z165" s="92">
        <v>696</v>
      </c>
      <c r="AA165" s="92">
        <v>0</v>
      </c>
      <c r="AB165" s="92">
        <v>7230</v>
      </c>
      <c r="AC165" s="92">
        <v>49407</v>
      </c>
      <c r="AD165" s="92">
        <v>42</v>
      </c>
      <c r="AE165" s="92">
        <v>17</v>
      </c>
      <c r="AF165" s="92">
        <v>50610</v>
      </c>
      <c r="AG165" s="94">
        <v>50610</v>
      </c>
      <c r="AH165" s="88">
        <f t="shared" si="5"/>
        <v>2181</v>
      </c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  <c r="BD165" s="101"/>
      <c r="BE165" s="101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</row>
    <row r="166" spans="1:71" s="103" customFormat="1" ht="12" hidden="1">
      <c r="A166" s="62" t="s">
        <v>656</v>
      </c>
      <c r="B166" s="92">
        <v>102084</v>
      </c>
      <c r="C166" s="92">
        <v>4437</v>
      </c>
      <c r="D166" s="56">
        <v>9645</v>
      </c>
      <c r="E166" s="92">
        <v>7576</v>
      </c>
      <c r="F166" s="92">
        <v>0</v>
      </c>
      <c r="G166" s="56">
        <v>3466</v>
      </c>
      <c r="H166" s="56">
        <v>2119</v>
      </c>
      <c r="I166" s="92">
        <v>3761</v>
      </c>
      <c r="J166" s="92">
        <v>12433</v>
      </c>
      <c r="K166" s="92">
        <v>309</v>
      </c>
      <c r="L166" s="92">
        <v>0</v>
      </c>
      <c r="M166" s="92">
        <v>7560</v>
      </c>
      <c r="N166" s="92">
        <v>48427</v>
      </c>
      <c r="O166" s="92">
        <v>2340</v>
      </c>
      <c r="P166" s="92">
        <v>11</v>
      </c>
      <c r="Q166" s="92">
        <v>99229</v>
      </c>
      <c r="R166" s="92">
        <v>3885</v>
      </c>
      <c r="S166" s="56">
        <v>10109</v>
      </c>
      <c r="T166" s="92">
        <v>8267</v>
      </c>
      <c r="U166" s="92">
        <v>0</v>
      </c>
      <c r="V166" s="56">
        <v>4095</v>
      </c>
      <c r="W166" s="56">
        <v>2656</v>
      </c>
      <c r="X166" s="92">
        <v>3314</v>
      </c>
      <c r="Y166" s="92">
        <v>10087</v>
      </c>
      <c r="Z166" s="92">
        <v>779</v>
      </c>
      <c r="AA166" s="92">
        <v>0</v>
      </c>
      <c r="AB166" s="92">
        <v>7558</v>
      </c>
      <c r="AC166" s="92">
        <v>48425</v>
      </c>
      <c r="AD166" s="92">
        <v>41</v>
      </c>
      <c r="AE166" s="92">
        <v>13</v>
      </c>
      <c r="AF166" s="92">
        <v>50473</v>
      </c>
      <c r="AG166" s="92">
        <v>50473</v>
      </c>
      <c r="AH166" s="88">
        <f t="shared" si="5"/>
        <v>2855</v>
      </c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101"/>
      <c r="BE166" s="101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102"/>
    </row>
    <row r="167" spans="1:71" s="103" customFormat="1" ht="12" hidden="1">
      <c r="A167" s="62" t="s">
        <v>657</v>
      </c>
      <c r="B167" s="92">
        <v>111602</v>
      </c>
      <c r="C167" s="92">
        <v>3626</v>
      </c>
      <c r="D167" s="56">
        <v>10344</v>
      </c>
      <c r="E167" s="92">
        <v>8359</v>
      </c>
      <c r="F167" s="92">
        <v>0</v>
      </c>
      <c r="G167" s="56">
        <v>4094</v>
      </c>
      <c r="H167" s="56">
        <v>2441</v>
      </c>
      <c r="I167" s="92">
        <v>3962</v>
      </c>
      <c r="J167" s="92">
        <v>13557</v>
      </c>
      <c r="K167" s="92">
        <v>308</v>
      </c>
      <c r="L167" s="92">
        <v>0</v>
      </c>
      <c r="M167" s="92">
        <v>8675</v>
      </c>
      <c r="N167" s="92">
        <v>53890</v>
      </c>
      <c r="O167" s="92">
        <v>2333</v>
      </c>
      <c r="P167" s="92">
        <v>13</v>
      </c>
      <c r="Q167" s="92">
        <v>110552</v>
      </c>
      <c r="R167" s="92">
        <v>4811</v>
      </c>
      <c r="S167" s="56">
        <v>11115</v>
      </c>
      <c r="T167" s="92">
        <v>8599</v>
      </c>
      <c r="U167" s="92">
        <v>0</v>
      </c>
      <c r="V167" s="56">
        <v>4622</v>
      </c>
      <c r="W167" s="56">
        <v>2467</v>
      </c>
      <c r="X167" s="92">
        <v>3900</v>
      </c>
      <c r="Y167" s="92">
        <v>11249</v>
      </c>
      <c r="Z167" s="92">
        <v>1107</v>
      </c>
      <c r="AA167" s="92">
        <v>0</v>
      </c>
      <c r="AB167" s="92">
        <v>8675</v>
      </c>
      <c r="AC167" s="92">
        <v>53890</v>
      </c>
      <c r="AD167" s="92">
        <v>84</v>
      </c>
      <c r="AE167" s="92">
        <v>33</v>
      </c>
      <c r="AF167" s="92">
        <v>54894</v>
      </c>
      <c r="AG167" s="94">
        <v>54894</v>
      </c>
      <c r="AH167" s="88">
        <f t="shared" si="5"/>
        <v>1050</v>
      </c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</row>
    <row r="168" spans="1:71" s="103" customFormat="1" ht="12" hidden="1">
      <c r="A168" s="62" t="s">
        <v>658</v>
      </c>
      <c r="B168" s="92">
        <v>106912</v>
      </c>
      <c r="C168" s="92">
        <v>3164</v>
      </c>
      <c r="D168" s="56">
        <v>10036</v>
      </c>
      <c r="E168" s="92">
        <v>8031</v>
      </c>
      <c r="F168" s="92">
        <v>0</v>
      </c>
      <c r="G168" s="56">
        <v>3549</v>
      </c>
      <c r="H168" s="56">
        <v>2301</v>
      </c>
      <c r="I168" s="92">
        <v>3591</v>
      </c>
      <c r="J168" s="92">
        <v>12457</v>
      </c>
      <c r="K168" s="92">
        <v>293</v>
      </c>
      <c r="L168" s="92">
        <v>2</v>
      </c>
      <c r="M168" s="92">
        <v>7494</v>
      </c>
      <c r="N168" s="92">
        <v>53503</v>
      </c>
      <c r="O168" s="92">
        <v>2477</v>
      </c>
      <c r="P168" s="92">
        <v>14</v>
      </c>
      <c r="Q168" s="92">
        <v>108946</v>
      </c>
      <c r="R168" s="92">
        <v>7622</v>
      </c>
      <c r="S168" s="56">
        <v>10285</v>
      </c>
      <c r="T168" s="92">
        <v>8694</v>
      </c>
      <c r="U168" s="92">
        <v>0</v>
      </c>
      <c r="V168" s="56">
        <v>3878</v>
      </c>
      <c r="W168" s="56">
        <v>2563</v>
      </c>
      <c r="X168" s="92">
        <v>3546</v>
      </c>
      <c r="Y168" s="92">
        <v>10077</v>
      </c>
      <c r="Z168" s="92">
        <v>1220</v>
      </c>
      <c r="AA168" s="92">
        <v>0</v>
      </c>
      <c r="AB168" s="92">
        <v>7493</v>
      </c>
      <c r="AC168" s="92">
        <v>53501</v>
      </c>
      <c r="AD168" s="92">
        <v>41</v>
      </c>
      <c r="AE168" s="92">
        <v>26</v>
      </c>
      <c r="AF168" s="92">
        <v>58087</v>
      </c>
      <c r="AG168" s="94">
        <v>58087</v>
      </c>
      <c r="AH168" s="88">
        <f t="shared" si="5"/>
        <v>-2034</v>
      </c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</row>
    <row r="169" spans="1:71" s="103" customFormat="1" ht="12" hidden="1">
      <c r="A169" s="62" t="s">
        <v>659</v>
      </c>
      <c r="B169" s="94">
        <v>81191</v>
      </c>
      <c r="C169" s="92">
        <v>4018</v>
      </c>
      <c r="D169" s="56">
        <v>7553</v>
      </c>
      <c r="E169" s="94">
        <v>4836</v>
      </c>
      <c r="F169" s="94">
        <v>0</v>
      </c>
      <c r="G169" s="56">
        <v>2966</v>
      </c>
      <c r="H169" s="56">
        <v>1850</v>
      </c>
      <c r="I169" s="94">
        <v>2855</v>
      </c>
      <c r="J169" s="94">
        <v>9727</v>
      </c>
      <c r="K169" s="94">
        <v>225</v>
      </c>
      <c r="L169" s="94">
        <v>1</v>
      </c>
      <c r="M169" s="94">
        <v>6110</v>
      </c>
      <c r="N169" s="94">
        <v>39333</v>
      </c>
      <c r="O169" s="94">
        <v>1702</v>
      </c>
      <c r="P169" s="94">
        <v>15</v>
      </c>
      <c r="Q169" s="94">
        <v>79088</v>
      </c>
      <c r="R169" s="92">
        <v>3572</v>
      </c>
      <c r="S169" s="56">
        <v>7102</v>
      </c>
      <c r="T169" s="94">
        <v>6517</v>
      </c>
      <c r="U169" s="94">
        <v>0</v>
      </c>
      <c r="V169" s="56">
        <v>3256</v>
      </c>
      <c r="W169" s="56">
        <v>1802</v>
      </c>
      <c r="X169" s="94">
        <v>2638</v>
      </c>
      <c r="Y169" s="94">
        <v>7731</v>
      </c>
      <c r="Z169" s="94">
        <v>963</v>
      </c>
      <c r="AA169" s="94">
        <v>0</v>
      </c>
      <c r="AB169" s="94">
        <v>6110</v>
      </c>
      <c r="AC169" s="94">
        <v>39333</v>
      </c>
      <c r="AD169" s="94">
        <v>42</v>
      </c>
      <c r="AE169" s="94">
        <v>22</v>
      </c>
      <c r="AF169" s="94">
        <v>40383</v>
      </c>
      <c r="AG169" s="94">
        <v>40383</v>
      </c>
      <c r="AH169" s="88">
        <f t="shared" si="5"/>
        <v>2103</v>
      </c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  <c r="BD169" s="101"/>
      <c r="BE169" s="101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</row>
    <row r="170" spans="1:71" s="103" customFormat="1" ht="12" hidden="1">
      <c r="A170" s="62" t="s">
        <v>660</v>
      </c>
      <c r="B170" s="94">
        <v>74478</v>
      </c>
      <c r="C170" s="92">
        <v>3785</v>
      </c>
      <c r="D170" s="56">
        <v>6889</v>
      </c>
      <c r="E170" s="94">
        <v>4356</v>
      </c>
      <c r="F170" s="94">
        <v>0</v>
      </c>
      <c r="G170" s="56">
        <v>2707</v>
      </c>
      <c r="H170" s="56">
        <v>1654</v>
      </c>
      <c r="I170" s="94">
        <v>2588</v>
      </c>
      <c r="J170" s="94">
        <v>8732</v>
      </c>
      <c r="K170" s="94">
        <v>204</v>
      </c>
      <c r="L170" s="94">
        <v>0</v>
      </c>
      <c r="M170" s="94">
        <v>5483</v>
      </c>
      <c r="N170" s="94">
        <v>36286</v>
      </c>
      <c r="O170" s="94">
        <v>1788</v>
      </c>
      <c r="P170" s="94">
        <v>6</v>
      </c>
      <c r="Q170" s="94">
        <v>71797</v>
      </c>
      <c r="R170" s="92">
        <v>2847</v>
      </c>
      <c r="S170" s="56">
        <v>6510</v>
      </c>
      <c r="T170" s="94">
        <v>6104</v>
      </c>
      <c r="U170" s="94">
        <v>0</v>
      </c>
      <c r="V170" s="56">
        <v>2908</v>
      </c>
      <c r="W170" s="56">
        <v>1642</v>
      </c>
      <c r="X170" s="94">
        <v>2194</v>
      </c>
      <c r="Y170" s="94">
        <v>7114</v>
      </c>
      <c r="Z170" s="94">
        <v>656</v>
      </c>
      <c r="AA170" s="94">
        <v>0</v>
      </c>
      <c r="AB170" s="94">
        <v>5483</v>
      </c>
      <c r="AC170" s="94">
        <v>36282</v>
      </c>
      <c r="AD170" s="94">
        <v>41</v>
      </c>
      <c r="AE170" s="94">
        <v>16</v>
      </c>
      <c r="AF170" s="94">
        <v>40374</v>
      </c>
      <c r="AG170" s="94">
        <v>40374</v>
      </c>
      <c r="AH170" s="88">
        <f t="shared" si="5"/>
        <v>2681</v>
      </c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  <c r="BD170" s="101"/>
      <c r="BE170" s="101"/>
      <c r="BF170" s="102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</row>
    <row r="171" spans="1:71" s="103" customFormat="1" ht="12" hidden="1">
      <c r="A171" s="62" t="s">
        <v>661</v>
      </c>
      <c r="B171" s="92">
        <v>72467</v>
      </c>
      <c r="C171" s="92">
        <v>4375</v>
      </c>
      <c r="D171" s="56">
        <v>6275</v>
      </c>
      <c r="E171" s="92">
        <v>4169</v>
      </c>
      <c r="F171" s="92">
        <v>0</v>
      </c>
      <c r="G171" s="56">
        <v>2591</v>
      </c>
      <c r="H171" s="56">
        <v>1700</v>
      </c>
      <c r="I171" s="92">
        <v>2547</v>
      </c>
      <c r="J171" s="92">
        <v>8591</v>
      </c>
      <c r="K171" s="92">
        <v>164</v>
      </c>
      <c r="L171" s="92">
        <v>0</v>
      </c>
      <c r="M171" s="92">
        <v>5313</v>
      </c>
      <c r="N171" s="92">
        <v>34081</v>
      </c>
      <c r="O171" s="92">
        <v>2657</v>
      </c>
      <c r="P171" s="92">
        <v>4</v>
      </c>
      <c r="Q171" s="92">
        <v>68153</v>
      </c>
      <c r="R171" s="92">
        <v>2671</v>
      </c>
      <c r="S171" s="56">
        <v>6484</v>
      </c>
      <c r="T171" s="92">
        <v>5644</v>
      </c>
      <c r="U171" s="92">
        <v>0</v>
      </c>
      <c r="V171" s="56">
        <v>2810</v>
      </c>
      <c r="W171" s="56">
        <v>1560</v>
      </c>
      <c r="X171" s="92">
        <v>2159</v>
      </c>
      <c r="Y171" s="92">
        <v>6773</v>
      </c>
      <c r="Z171" s="92">
        <v>608</v>
      </c>
      <c r="AA171" s="92">
        <v>0</v>
      </c>
      <c r="AB171" s="92">
        <v>5313</v>
      </c>
      <c r="AC171" s="92">
        <v>34081</v>
      </c>
      <c r="AD171" s="92">
        <v>22</v>
      </c>
      <c r="AE171" s="92">
        <v>28</v>
      </c>
      <c r="AF171" s="92">
        <v>38452</v>
      </c>
      <c r="AG171" s="94">
        <v>38452</v>
      </c>
      <c r="AH171" s="88">
        <f t="shared" si="5"/>
        <v>4314</v>
      </c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  <c r="BD171" s="101"/>
      <c r="BE171" s="101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</row>
    <row r="172" spans="1:71" s="131" customFormat="1" ht="12">
      <c r="A172" s="121" t="s">
        <v>854</v>
      </c>
      <c r="B172" s="128">
        <v>1118006</v>
      </c>
      <c r="C172" s="128">
        <v>43093</v>
      </c>
      <c r="D172" s="128">
        <v>105793</v>
      </c>
      <c r="E172" s="128">
        <v>78137</v>
      </c>
      <c r="F172" s="128">
        <v>0</v>
      </c>
      <c r="G172" s="128">
        <v>39259</v>
      </c>
      <c r="H172" s="128">
        <v>24671</v>
      </c>
      <c r="I172" s="128">
        <v>39049</v>
      </c>
      <c r="J172" s="128">
        <v>129066</v>
      </c>
      <c r="K172" s="128">
        <v>3174</v>
      </c>
      <c r="L172" s="128">
        <v>9</v>
      </c>
      <c r="M172" s="128">
        <v>81879</v>
      </c>
      <c r="N172" s="128">
        <v>550253</v>
      </c>
      <c r="O172" s="128">
        <v>23500</v>
      </c>
      <c r="P172" s="128">
        <v>123</v>
      </c>
      <c r="Q172" s="128">
        <v>1102326</v>
      </c>
      <c r="R172" s="128">
        <v>50250</v>
      </c>
      <c r="S172" s="128">
        <v>104204</v>
      </c>
      <c r="T172" s="128">
        <v>85701</v>
      </c>
      <c r="U172" s="128">
        <v>0</v>
      </c>
      <c r="V172" s="128">
        <v>44792</v>
      </c>
      <c r="W172" s="128">
        <v>24619</v>
      </c>
      <c r="X172" s="128">
        <v>35611</v>
      </c>
      <c r="Y172" s="128">
        <v>111720</v>
      </c>
      <c r="Z172" s="128">
        <v>12492</v>
      </c>
      <c r="AA172" s="128">
        <v>1</v>
      </c>
      <c r="AB172" s="128">
        <v>81878</v>
      </c>
      <c r="AC172" s="128">
        <v>550246</v>
      </c>
      <c r="AD172" s="128">
        <v>560</v>
      </c>
      <c r="AE172" s="128">
        <v>252</v>
      </c>
      <c r="AF172" s="128">
        <v>574466</v>
      </c>
      <c r="AG172" s="128">
        <v>574466</v>
      </c>
      <c r="AH172" s="88">
        <f t="shared" si="5"/>
        <v>15680</v>
      </c>
      <c r="AI172" s="129"/>
      <c r="AJ172" s="129"/>
      <c r="AK172" s="129"/>
      <c r="AL172" s="129"/>
      <c r="AM172" s="129"/>
      <c r="AN172" s="129"/>
      <c r="AO172" s="129"/>
      <c r="AP172" s="129"/>
      <c r="AQ172" s="129"/>
      <c r="AR172" s="129"/>
      <c r="AS172" s="129"/>
      <c r="AT172" s="129"/>
      <c r="AU172" s="129"/>
      <c r="AV172" s="129"/>
      <c r="AW172" s="129"/>
      <c r="AX172" s="129"/>
      <c r="AY172" s="129"/>
      <c r="AZ172" s="129"/>
      <c r="BA172" s="129"/>
      <c r="BB172" s="129"/>
      <c r="BC172" s="129"/>
      <c r="BD172" s="129"/>
      <c r="BE172" s="129"/>
      <c r="BF172" s="130"/>
      <c r="BG172" s="130"/>
      <c r="BH172" s="130"/>
      <c r="BI172" s="130"/>
      <c r="BJ172" s="130"/>
      <c r="BK172" s="130"/>
      <c r="BL172" s="130"/>
      <c r="BM172" s="130"/>
      <c r="BN172" s="130"/>
      <c r="BO172" s="130"/>
      <c r="BP172" s="130"/>
      <c r="BQ172" s="130"/>
      <c r="BR172" s="130"/>
      <c r="BS172" s="130"/>
    </row>
    <row r="173" spans="1:71" s="103" customFormat="1" ht="12" hidden="1">
      <c r="A173" s="62" t="s">
        <v>650</v>
      </c>
      <c r="B173" s="92">
        <v>69788</v>
      </c>
      <c r="C173" s="92">
        <v>5076</v>
      </c>
      <c r="D173" s="92">
        <v>6304</v>
      </c>
      <c r="E173" s="92">
        <v>4495</v>
      </c>
      <c r="F173" s="92">
        <v>0</v>
      </c>
      <c r="G173" s="92">
        <v>2427</v>
      </c>
      <c r="H173" s="92">
        <v>1646</v>
      </c>
      <c r="I173" s="92">
        <v>2521</v>
      </c>
      <c r="J173" s="92">
        <v>8277</v>
      </c>
      <c r="K173" s="92">
        <v>215</v>
      </c>
      <c r="L173" s="92">
        <v>0</v>
      </c>
      <c r="M173" s="92">
        <v>5231</v>
      </c>
      <c r="N173" s="92">
        <v>31890</v>
      </c>
      <c r="O173" s="92">
        <v>1698</v>
      </c>
      <c r="P173" s="92">
        <v>8</v>
      </c>
      <c r="Q173" s="92">
        <v>66499</v>
      </c>
      <c r="R173" s="93">
        <v>3457</v>
      </c>
      <c r="S173" s="92">
        <v>6103</v>
      </c>
      <c r="T173" s="92">
        <v>5260</v>
      </c>
      <c r="U173" s="92">
        <v>0</v>
      </c>
      <c r="V173" s="92">
        <v>2801</v>
      </c>
      <c r="W173" s="92">
        <v>1714</v>
      </c>
      <c r="X173" s="92">
        <v>2405</v>
      </c>
      <c r="Y173" s="92">
        <v>6761</v>
      </c>
      <c r="Z173" s="92">
        <v>838</v>
      </c>
      <c r="AA173" s="92">
        <v>0</v>
      </c>
      <c r="AB173" s="92">
        <v>5231</v>
      </c>
      <c r="AC173" s="92">
        <v>31890</v>
      </c>
      <c r="AD173" s="92">
        <v>20</v>
      </c>
      <c r="AE173" s="92">
        <v>19</v>
      </c>
      <c r="AF173" s="92">
        <v>32551</v>
      </c>
      <c r="AG173" s="94">
        <v>32551</v>
      </c>
      <c r="AH173" s="88">
        <f t="shared" si="5"/>
        <v>3289</v>
      </c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  <c r="BD173" s="101"/>
      <c r="BE173" s="101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</row>
    <row r="174" spans="1:71" s="103" customFormat="1" ht="12" hidden="1">
      <c r="A174" s="62" t="s">
        <v>651</v>
      </c>
      <c r="B174" s="92">
        <v>101194</v>
      </c>
      <c r="C174" s="92">
        <v>2966</v>
      </c>
      <c r="D174" s="56">
        <v>9382</v>
      </c>
      <c r="E174" s="92">
        <v>6798</v>
      </c>
      <c r="F174" s="92">
        <v>0</v>
      </c>
      <c r="G174" s="56">
        <v>3563</v>
      </c>
      <c r="H174" s="56">
        <v>2275</v>
      </c>
      <c r="I174" s="92">
        <v>3710</v>
      </c>
      <c r="J174" s="92">
        <v>12024</v>
      </c>
      <c r="K174" s="92">
        <v>342</v>
      </c>
      <c r="L174" s="92">
        <v>1</v>
      </c>
      <c r="M174" s="92">
        <v>7561</v>
      </c>
      <c r="N174" s="92">
        <v>50634</v>
      </c>
      <c r="O174" s="92">
        <v>1928</v>
      </c>
      <c r="P174" s="92">
        <v>10</v>
      </c>
      <c r="Q174" s="92">
        <v>100879</v>
      </c>
      <c r="R174" s="93">
        <v>4543</v>
      </c>
      <c r="S174" s="56">
        <v>9453</v>
      </c>
      <c r="T174" s="92">
        <v>7833</v>
      </c>
      <c r="U174" s="92">
        <v>0</v>
      </c>
      <c r="V174" s="56">
        <v>4054</v>
      </c>
      <c r="W174" s="56">
        <v>2398</v>
      </c>
      <c r="X174" s="92">
        <v>3388</v>
      </c>
      <c r="Y174" s="92">
        <v>9804</v>
      </c>
      <c r="Z174" s="92">
        <v>1163</v>
      </c>
      <c r="AA174" s="92">
        <v>0</v>
      </c>
      <c r="AB174" s="92">
        <v>7561</v>
      </c>
      <c r="AC174" s="92">
        <v>50633</v>
      </c>
      <c r="AD174" s="92">
        <v>33</v>
      </c>
      <c r="AE174" s="92">
        <v>16</v>
      </c>
      <c r="AF174" s="92">
        <v>49966</v>
      </c>
      <c r="AG174" s="94">
        <v>49966</v>
      </c>
      <c r="AH174" s="88">
        <f aca="true" t="shared" si="6" ref="AH174:AH186">B174-Q174</f>
        <v>315</v>
      </c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</row>
    <row r="175" spans="1:71" s="103" customFormat="1" ht="12" hidden="1">
      <c r="A175" s="62" t="s">
        <v>652</v>
      </c>
      <c r="B175" s="92">
        <v>103872</v>
      </c>
      <c r="C175" s="92">
        <v>3692</v>
      </c>
      <c r="D175" s="56">
        <v>10149</v>
      </c>
      <c r="E175" s="92">
        <v>6759</v>
      </c>
      <c r="F175" s="92">
        <v>0</v>
      </c>
      <c r="G175" s="56">
        <v>3563</v>
      </c>
      <c r="H175" s="56">
        <v>2359</v>
      </c>
      <c r="I175" s="92">
        <v>3829</v>
      </c>
      <c r="J175" s="92">
        <v>12458</v>
      </c>
      <c r="K175" s="92">
        <v>342</v>
      </c>
      <c r="L175" s="92">
        <v>0</v>
      </c>
      <c r="M175" s="92">
        <v>7454</v>
      </c>
      <c r="N175" s="92">
        <v>51357</v>
      </c>
      <c r="O175" s="92">
        <v>1898</v>
      </c>
      <c r="P175" s="92">
        <v>12</v>
      </c>
      <c r="Q175" s="92">
        <v>103403</v>
      </c>
      <c r="R175" s="93">
        <v>5039</v>
      </c>
      <c r="S175" s="56">
        <v>9537</v>
      </c>
      <c r="T175" s="92">
        <v>8516</v>
      </c>
      <c r="U175" s="92">
        <v>0</v>
      </c>
      <c r="V175" s="56">
        <v>4418</v>
      </c>
      <c r="W175" s="56">
        <v>2479</v>
      </c>
      <c r="X175" s="92">
        <v>3197</v>
      </c>
      <c r="Y175" s="92">
        <v>10125</v>
      </c>
      <c r="Z175" s="92">
        <v>1189</v>
      </c>
      <c r="AA175" s="92">
        <v>0</v>
      </c>
      <c r="AB175" s="92">
        <v>7454</v>
      </c>
      <c r="AC175" s="92">
        <v>51357</v>
      </c>
      <c r="AD175" s="92">
        <v>82</v>
      </c>
      <c r="AE175" s="92">
        <v>10</v>
      </c>
      <c r="AF175" s="92">
        <v>53277</v>
      </c>
      <c r="AG175" s="94">
        <v>53277</v>
      </c>
      <c r="AH175" s="88">
        <f t="shared" si="6"/>
        <v>469</v>
      </c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  <c r="BD175" s="101"/>
      <c r="BE175" s="101"/>
      <c r="BF175" s="102"/>
      <c r="BG175" s="102"/>
      <c r="BH175" s="102"/>
      <c r="BI175" s="102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102"/>
    </row>
    <row r="176" spans="1:71" s="103" customFormat="1" ht="12" hidden="1">
      <c r="A176" s="62" t="s">
        <v>653</v>
      </c>
      <c r="B176" s="92">
        <v>91444</v>
      </c>
      <c r="C176" s="92">
        <v>3619</v>
      </c>
      <c r="D176" s="56">
        <v>9146</v>
      </c>
      <c r="E176" s="92">
        <v>6286</v>
      </c>
      <c r="F176" s="92">
        <v>0</v>
      </c>
      <c r="G176" s="56">
        <v>3276</v>
      </c>
      <c r="H176" s="56">
        <v>2021</v>
      </c>
      <c r="I176" s="92">
        <v>3171</v>
      </c>
      <c r="J176" s="92">
        <v>10674</v>
      </c>
      <c r="K176" s="92">
        <v>299</v>
      </c>
      <c r="L176" s="92">
        <v>1</v>
      </c>
      <c r="M176" s="92">
        <v>6858</v>
      </c>
      <c r="N176" s="92">
        <v>44659</v>
      </c>
      <c r="O176" s="92">
        <v>1424</v>
      </c>
      <c r="P176" s="92">
        <v>10</v>
      </c>
      <c r="Q176" s="92">
        <v>90180</v>
      </c>
      <c r="R176" s="92">
        <v>3753</v>
      </c>
      <c r="S176" s="56">
        <v>8282</v>
      </c>
      <c r="T176" s="92">
        <v>7202</v>
      </c>
      <c r="U176" s="92">
        <v>0</v>
      </c>
      <c r="V176" s="56">
        <v>3810</v>
      </c>
      <c r="W176" s="56">
        <v>2141</v>
      </c>
      <c r="X176" s="92">
        <v>2970</v>
      </c>
      <c r="Y176" s="92">
        <v>9432</v>
      </c>
      <c r="Z176" s="92">
        <v>1036</v>
      </c>
      <c r="AA176" s="92">
        <v>0</v>
      </c>
      <c r="AB176" s="92">
        <v>6857</v>
      </c>
      <c r="AC176" s="92">
        <v>44655</v>
      </c>
      <c r="AD176" s="92">
        <v>29</v>
      </c>
      <c r="AE176" s="92">
        <v>13</v>
      </c>
      <c r="AF176" s="92">
        <v>46781</v>
      </c>
      <c r="AG176" s="94">
        <v>46781</v>
      </c>
      <c r="AH176" s="88">
        <f t="shared" si="6"/>
        <v>1264</v>
      </c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  <c r="BD176" s="101"/>
      <c r="BE176" s="101"/>
      <c r="BF176" s="102"/>
      <c r="BG176" s="102"/>
      <c r="BH176" s="102"/>
      <c r="BI176" s="102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102"/>
    </row>
    <row r="177" spans="1:71" s="103" customFormat="1" ht="12" hidden="1">
      <c r="A177" s="62" t="s">
        <v>654</v>
      </c>
      <c r="B177" s="92">
        <v>103777</v>
      </c>
      <c r="C177" s="92">
        <v>3491</v>
      </c>
      <c r="D177" s="56">
        <v>10142</v>
      </c>
      <c r="E177" s="92">
        <v>7572</v>
      </c>
      <c r="F177" s="92">
        <v>0</v>
      </c>
      <c r="G177" s="56">
        <v>3391</v>
      </c>
      <c r="H177" s="56">
        <v>2135</v>
      </c>
      <c r="I177" s="92">
        <v>3312</v>
      </c>
      <c r="J177" s="92">
        <v>11984</v>
      </c>
      <c r="K177" s="92">
        <v>342</v>
      </c>
      <c r="L177" s="92">
        <v>1</v>
      </c>
      <c r="M177" s="92">
        <v>7497</v>
      </c>
      <c r="N177" s="92">
        <v>51374</v>
      </c>
      <c r="O177" s="92">
        <v>2529</v>
      </c>
      <c r="P177" s="92">
        <v>7</v>
      </c>
      <c r="Q177" s="92">
        <v>101825</v>
      </c>
      <c r="R177" s="92">
        <v>4025</v>
      </c>
      <c r="S177" s="56">
        <v>10370</v>
      </c>
      <c r="T177" s="92">
        <v>8663</v>
      </c>
      <c r="U177" s="92">
        <v>0</v>
      </c>
      <c r="V177" s="56">
        <v>4195</v>
      </c>
      <c r="W177" s="56">
        <v>2018</v>
      </c>
      <c r="X177" s="92">
        <v>2917</v>
      </c>
      <c r="Y177" s="92">
        <v>9974</v>
      </c>
      <c r="Z177" s="92">
        <v>741</v>
      </c>
      <c r="AA177" s="92">
        <v>1</v>
      </c>
      <c r="AB177" s="92">
        <v>7497</v>
      </c>
      <c r="AC177" s="92">
        <v>51374</v>
      </c>
      <c r="AD177" s="92">
        <v>33</v>
      </c>
      <c r="AE177" s="92">
        <v>17</v>
      </c>
      <c r="AF177" s="92">
        <v>55060</v>
      </c>
      <c r="AG177" s="94">
        <v>55060</v>
      </c>
      <c r="AH177" s="88">
        <f t="shared" si="6"/>
        <v>1952</v>
      </c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  <c r="BD177" s="101"/>
      <c r="BE177" s="101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102"/>
    </row>
    <row r="178" spans="1:71" s="103" customFormat="1" ht="12" hidden="1">
      <c r="A178" s="62" t="s">
        <v>655</v>
      </c>
      <c r="B178" s="92">
        <v>89886</v>
      </c>
      <c r="C178" s="92">
        <v>3607</v>
      </c>
      <c r="D178" s="56">
        <v>8731</v>
      </c>
      <c r="E178" s="92">
        <v>6569</v>
      </c>
      <c r="F178" s="92">
        <v>0</v>
      </c>
      <c r="G178" s="56">
        <v>3095</v>
      </c>
      <c r="H178" s="56">
        <v>1858</v>
      </c>
      <c r="I178" s="92">
        <v>2917</v>
      </c>
      <c r="J178" s="92">
        <v>10100</v>
      </c>
      <c r="K178" s="92">
        <v>260</v>
      </c>
      <c r="L178" s="92">
        <v>1</v>
      </c>
      <c r="M178" s="92">
        <v>6663</v>
      </c>
      <c r="N178" s="92">
        <v>44253</v>
      </c>
      <c r="O178" s="92">
        <v>1829</v>
      </c>
      <c r="P178" s="92">
        <v>3</v>
      </c>
      <c r="Q178" s="92">
        <v>88294</v>
      </c>
      <c r="R178" s="92">
        <v>3801</v>
      </c>
      <c r="S178" s="56">
        <v>8654</v>
      </c>
      <c r="T178" s="92">
        <v>7083</v>
      </c>
      <c r="U178" s="92">
        <v>0</v>
      </c>
      <c r="V178" s="56">
        <v>3611</v>
      </c>
      <c r="W178" s="56">
        <v>1841</v>
      </c>
      <c r="X178" s="92">
        <v>2746</v>
      </c>
      <c r="Y178" s="92">
        <v>8851</v>
      </c>
      <c r="Z178" s="92">
        <v>742</v>
      </c>
      <c r="AA178" s="92">
        <v>0</v>
      </c>
      <c r="AB178" s="92">
        <v>6662</v>
      </c>
      <c r="AC178" s="92">
        <v>44253</v>
      </c>
      <c r="AD178" s="92">
        <v>33</v>
      </c>
      <c r="AE178" s="92">
        <v>17</v>
      </c>
      <c r="AF178" s="92">
        <v>46763</v>
      </c>
      <c r="AG178" s="94">
        <v>46763</v>
      </c>
      <c r="AH178" s="88">
        <f t="shared" si="6"/>
        <v>1592</v>
      </c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  <c r="BD178" s="101"/>
      <c r="BE178" s="101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</row>
    <row r="179" spans="1:71" s="103" customFormat="1" ht="12" hidden="1">
      <c r="A179" s="62" t="s">
        <v>656</v>
      </c>
      <c r="B179" s="92">
        <v>108129</v>
      </c>
      <c r="C179" s="92">
        <v>4444</v>
      </c>
      <c r="D179" s="56">
        <v>9930</v>
      </c>
      <c r="E179" s="92">
        <v>7898</v>
      </c>
      <c r="F179" s="92">
        <v>0</v>
      </c>
      <c r="G179" s="56">
        <v>3892</v>
      </c>
      <c r="H179" s="56">
        <v>2423</v>
      </c>
      <c r="I179" s="92">
        <v>3928</v>
      </c>
      <c r="J179" s="92">
        <v>12558</v>
      </c>
      <c r="K179" s="92">
        <v>247</v>
      </c>
      <c r="L179" s="92">
        <v>4</v>
      </c>
      <c r="M179" s="92">
        <v>8188</v>
      </c>
      <c r="N179" s="92">
        <v>51990</v>
      </c>
      <c r="O179" s="92">
        <v>2616</v>
      </c>
      <c r="P179" s="92">
        <v>11</v>
      </c>
      <c r="Q179" s="92">
        <v>104825</v>
      </c>
      <c r="R179" s="92">
        <v>3691</v>
      </c>
      <c r="S179" s="56">
        <v>10243</v>
      </c>
      <c r="T179" s="92">
        <v>7751</v>
      </c>
      <c r="U179" s="92">
        <v>0</v>
      </c>
      <c r="V179" s="56">
        <v>4459</v>
      </c>
      <c r="W179" s="56">
        <v>2401</v>
      </c>
      <c r="X179" s="92">
        <v>3656</v>
      </c>
      <c r="Y179" s="92">
        <v>11026</v>
      </c>
      <c r="Z179" s="92">
        <v>1339</v>
      </c>
      <c r="AA179" s="92">
        <v>0</v>
      </c>
      <c r="AB179" s="92">
        <v>8189</v>
      </c>
      <c r="AC179" s="92">
        <v>51990</v>
      </c>
      <c r="AD179" s="92">
        <v>48</v>
      </c>
      <c r="AE179" s="92">
        <v>32</v>
      </c>
      <c r="AF179" s="92">
        <v>53507</v>
      </c>
      <c r="AG179" s="92">
        <v>53507</v>
      </c>
      <c r="AH179" s="88">
        <f t="shared" si="6"/>
        <v>3304</v>
      </c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  <c r="BD179" s="101"/>
      <c r="BE179" s="101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</row>
    <row r="180" spans="1:71" s="103" customFormat="1" ht="12" hidden="1">
      <c r="A180" s="62" t="s">
        <v>657</v>
      </c>
      <c r="B180" s="92">
        <v>114752</v>
      </c>
      <c r="C180" s="92">
        <v>3273</v>
      </c>
      <c r="D180" s="56">
        <v>10837</v>
      </c>
      <c r="E180" s="92">
        <v>8250</v>
      </c>
      <c r="F180" s="92">
        <v>0</v>
      </c>
      <c r="G180" s="56">
        <v>4095</v>
      </c>
      <c r="H180" s="56">
        <v>2574</v>
      </c>
      <c r="I180" s="92">
        <v>4074</v>
      </c>
      <c r="J180" s="92">
        <v>13550</v>
      </c>
      <c r="K180" s="92">
        <v>308</v>
      </c>
      <c r="L180" s="92">
        <v>1</v>
      </c>
      <c r="M180" s="92">
        <v>8678</v>
      </c>
      <c r="N180" s="92">
        <v>56506</v>
      </c>
      <c r="O180" s="92">
        <v>2588</v>
      </c>
      <c r="P180" s="92">
        <v>18</v>
      </c>
      <c r="Q180" s="92">
        <v>113572</v>
      </c>
      <c r="R180" s="92">
        <v>4604</v>
      </c>
      <c r="S180" s="56">
        <v>10998</v>
      </c>
      <c r="T180" s="92">
        <v>8252</v>
      </c>
      <c r="U180" s="92">
        <v>0</v>
      </c>
      <c r="V180" s="56">
        <v>4729</v>
      </c>
      <c r="W180" s="56">
        <v>2617</v>
      </c>
      <c r="X180" s="92">
        <v>3866</v>
      </c>
      <c r="Y180" s="92">
        <v>12083</v>
      </c>
      <c r="Z180" s="92">
        <v>1140</v>
      </c>
      <c r="AA180" s="92">
        <v>0</v>
      </c>
      <c r="AB180" s="92">
        <v>8678</v>
      </c>
      <c r="AC180" s="92">
        <v>56506</v>
      </c>
      <c r="AD180" s="92">
        <v>61</v>
      </c>
      <c r="AE180" s="92">
        <v>38</v>
      </c>
      <c r="AF180" s="92">
        <v>58415</v>
      </c>
      <c r="AG180" s="94">
        <v>58415</v>
      </c>
      <c r="AH180" s="88">
        <f t="shared" si="6"/>
        <v>1180</v>
      </c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01"/>
      <c r="BE180" s="101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</row>
    <row r="181" spans="1:71" s="103" customFormat="1" ht="12" hidden="1">
      <c r="A181" s="62" t="s">
        <v>658</v>
      </c>
      <c r="B181" s="92">
        <v>94126</v>
      </c>
      <c r="C181" s="92">
        <v>2626</v>
      </c>
      <c r="D181" s="56">
        <v>8502</v>
      </c>
      <c r="E181" s="92">
        <v>7462</v>
      </c>
      <c r="F181" s="92">
        <v>0</v>
      </c>
      <c r="G181" s="56">
        <v>3154</v>
      </c>
      <c r="H181" s="56">
        <v>2033</v>
      </c>
      <c r="I181" s="92">
        <v>3174</v>
      </c>
      <c r="J181" s="92">
        <v>10293</v>
      </c>
      <c r="K181" s="92">
        <v>260</v>
      </c>
      <c r="L181" s="92">
        <v>0</v>
      </c>
      <c r="M181" s="92">
        <v>6387</v>
      </c>
      <c r="N181" s="92">
        <v>48752</v>
      </c>
      <c r="O181" s="92">
        <v>1469</v>
      </c>
      <c r="P181" s="92">
        <v>14</v>
      </c>
      <c r="Q181" s="92">
        <v>95446</v>
      </c>
      <c r="R181" s="92">
        <v>5331</v>
      </c>
      <c r="S181" s="56">
        <v>9037</v>
      </c>
      <c r="T181" s="92">
        <v>7128</v>
      </c>
      <c r="U181" s="92">
        <v>0</v>
      </c>
      <c r="V181" s="56">
        <v>3305</v>
      </c>
      <c r="W181" s="56">
        <v>1758</v>
      </c>
      <c r="X181" s="92">
        <v>3107</v>
      </c>
      <c r="Y181" s="92">
        <v>9107</v>
      </c>
      <c r="Z181" s="92">
        <v>1438</v>
      </c>
      <c r="AA181" s="92">
        <v>0</v>
      </c>
      <c r="AB181" s="92">
        <v>6387</v>
      </c>
      <c r="AC181" s="92">
        <v>48751</v>
      </c>
      <c r="AD181" s="92">
        <v>70</v>
      </c>
      <c r="AE181" s="92">
        <v>27</v>
      </c>
      <c r="AF181" s="92">
        <v>51354</v>
      </c>
      <c r="AG181" s="94">
        <v>51354</v>
      </c>
      <c r="AH181" s="88">
        <f t="shared" si="6"/>
        <v>-1320</v>
      </c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  <c r="BD181" s="101"/>
      <c r="BE181" s="101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</row>
    <row r="182" spans="1:71" s="103" customFormat="1" ht="12" hidden="1">
      <c r="A182" s="62" t="s">
        <v>659</v>
      </c>
      <c r="B182" s="94">
        <v>84014</v>
      </c>
      <c r="C182" s="92">
        <v>3424</v>
      </c>
      <c r="D182" s="56">
        <v>7881</v>
      </c>
      <c r="E182" s="94">
        <v>5611</v>
      </c>
      <c r="F182" s="94">
        <v>0</v>
      </c>
      <c r="G182" s="56">
        <v>3156</v>
      </c>
      <c r="H182" s="56">
        <v>1818</v>
      </c>
      <c r="I182" s="94">
        <v>2937</v>
      </c>
      <c r="J182" s="94">
        <v>9328</v>
      </c>
      <c r="K182" s="94">
        <v>210</v>
      </c>
      <c r="L182" s="94">
        <v>0</v>
      </c>
      <c r="M182" s="94">
        <v>6321</v>
      </c>
      <c r="N182" s="94">
        <v>41526</v>
      </c>
      <c r="O182" s="94">
        <v>1795</v>
      </c>
      <c r="P182" s="94">
        <v>7</v>
      </c>
      <c r="Q182" s="94">
        <v>83382</v>
      </c>
      <c r="R182" s="92">
        <v>4532</v>
      </c>
      <c r="S182" s="56">
        <v>7506</v>
      </c>
      <c r="T182" s="94">
        <v>6162</v>
      </c>
      <c r="U182" s="94">
        <v>0</v>
      </c>
      <c r="V182" s="56">
        <v>3219</v>
      </c>
      <c r="W182" s="56">
        <v>1851</v>
      </c>
      <c r="X182" s="94">
        <v>2512</v>
      </c>
      <c r="Y182" s="94">
        <v>8550</v>
      </c>
      <c r="Z182" s="94">
        <v>1138</v>
      </c>
      <c r="AA182" s="94">
        <v>0</v>
      </c>
      <c r="AB182" s="94">
        <v>6322</v>
      </c>
      <c r="AC182" s="94">
        <v>41526</v>
      </c>
      <c r="AD182" s="94">
        <v>44</v>
      </c>
      <c r="AE182" s="94">
        <v>20</v>
      </c>
      <c r="AF182" s="94">
        <v>44302</v>
      </c>
      <c r="AG182" s="94">
        <v>44302</v>
      </c>
      <c r="AH182" s="88">
        <f t="shared" si="6"/>
        <v>632</v>
      </c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</row>
    <row r="183" spans="1:71" s="103" customFormat="1" ht="12" hidden="1">
      <c r="A183" s="62" t="s">
        <v>660</v>
      </c>
      <c r="B183" s="94">
        <v>78779</v>
      </c>
      <c r="C183" s="92">
        <v>3427</v>
      </c>
      <c r="D183" s="56">
        <v>7348</v>
      </c>
      <c r="E183" s="94">
        <v>5085</v>
      </c>
      <c r="F183" s="94">
        <v>0</v>
      </c>
      <c r="G183" s="56">
        <v>2723</v>
      </c>
      <c r="H183" s="56">
        <v>1766</v>
      </c>
      <c r="I183" s="94">
        <v>2711</v>
      </c>
      <c r="J183" s="94">
        <v>8873</v>
      </c>
      <c r="K183" s="94">
        <v>170</v>
      </c>
      <c r="L183" s="94">
        <v>0</v>
      </c>
      <c r="M183" s="94">
        <v>5558</v>
      </c>
      <c r="N183" s="94">
        <v>39109</v>
      </c>
      <c r="O183" s="94">
        <v>1992</v>
      </c>
      <c r="P183" s="94">
        <v>17</v>
      </c>
      <c r="Q183" s="94">
        <v>77218</v>
      </c>
      <c r="R183" s="92">
        <v>3777</v>
      </c>
      <c r="S183" s="56">
        <v>6923</v>
      </c>
      <c r="T183" s="94">
        <v>5946</v>
      </c>
      <c r="U183" s="94">
        <v>0</v>
      </c>
      <c r="V183" s="56">
        <v>3052</v>
      </c>
      <c r="W183" s="56">
        <v>1679</v>
      </c>
      <c r="X183" s="94">
        <v>2413</v>
      </c>
      <c r="Y183" s="94">
        <v>7809</v>
      </c>
      <c r="Z183" s="94">
        <v>855</v>
      </c>
      <c r="AA183" s="94">
        <v>0</v>
      </c>
      <c r="AB183" s="94">
        <v>5558</v>
      </c>
      <c r="AC183" s="94">
        <v>39109</v>
      </c>
      <c r="AD183" s="94">
        <v>67</v>
      </c>
      <c r="AE183" s="94">
        <v>30</v>
      </c>
      <c r="AF183" s="94">
        <v>41535</v>
      </c>
      <c r="AG183" s="94">
        <v>41535</v>
      </c>
      <c r="AH183" s="88">
        <f t="shared" si="6"/>
        <v>1561</v>
      </c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01"/>
      <c r="BE183" s="101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</row>
    <row r="184" spans="1:71" s="103" customFormat="1" ht="12" hidden="1">
      <c r="A184" s="62" t="s">
        <v>661</v>
      </c>
      <c r="B184" s="92">
        <v>78245</v>
      </c>
      <c r="C184" s="92">
        <v>3448</v>
      </c>
      <c r="D184" s="56">
        <v>7441</v>
      </c>
      <c r="E184" s="92">
        <v>5352</v>
      </c>
      <c r="F184" s="92">
        <v>0</v>
      </c>
      <c r="G184" s="56">
        <v>2924</v>
      </c>
      <c r="H184" s="56">
        <v>1763</v>
      </c>
      <c r="I184" s="92">
        <v>2765</v>
      </c>
      <c r="J184" s="92">
        <v>8947</v>
      </c>
      <c r="K184" s="92">
        <v>179</v>
      </c>
      <c r="L184" s="92">
        <v>0</v>
      </c>
      <c r="M184" s="92">
        <v>5483</v>
      </c>
      <c r="N184" s="92">
        <v>38203</v>
      </c>
      <c r="O184" s="92">
        <v>1734</v>
      </c>
      <c r="P184" s="92">
        <v>6</v>
      </c>
      <c r="Q184" s="92">
        <v>76803</v>
      </c>
      <c r="R184" s="92">
        <v>3697</v>
      </c>
      <c r="S184" s="56">
        <v>7098</v>
      </c>
      <c r="T184" s="92">
        <v>5905</v>
      </c>
      <c r="U184" s="92">
        <v>0</v>
      </c>
      <c r="V184" s="56">
        <v>3139</v>
      </c>
      <c r="W184" s="56">
        <v>1722</v>
      </c>
      <c r="X184" s="92">
        <v>2434</v>
      </c>
      <c r="Y184" s="92">
        <v>8198</v>
      </c>
      <c r="Z184" s="92">
        <v>873</v>
      </c>
      <c r="AA184" s="92">
        <v>0</v>
      </c>
      <c r="AB184" s="92">
        <v>5482</v>
      </c>
      <c r="AC184" s="92">
        <v>38202</v>
      </c>
      <c r="AD184" s="92">
        <v>40</v>
      </c>
      <c r="AE184" s="92">
        <v>13</v>
      </c>
      <c r="AF184" s="92">
        <v>40955</v>
      </c>
      <c r="AG184" s="94">
        <v>40955</v>
      </c>
      <c r="AH184" s="88">
        <f t="shared" si="6"/>
        <v>1442</v>
      </c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  <c r="BD184" s="101"/>
      <c r="BE184" s="101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</row>
    <row r="185" spans="1:71" s="131" customFormat="1" ht="12">
      <c r="A185" s="121" t="s">
        <v>855</v>
      </c>
      <c r="B185" s="128">
        <v>1079702</v>
      </c>
      <c r="C185" s="128">
        <v>39546</v>
      </c>
      <c r="D185" s="128">
        <v>101769</v>
      </c>
      <c r="E185" s="128">
        <v>76680</v>
      </c>
      <c r="F185" s="128">
        <v>0</v>
      </c>
      <c r="G185" s="128">
        <v>38290</v>
      </c>
      <c r="H185" s="128">
        <v>24181</v>
      </c>
      <c r="I185" s="128">
        <v>37654</v>
      </c>
      <c r="J185" s="128">
        <v>121543</v>
      </c>
      <c r="K185" s="128">
        <v>3456</v>
      </c>
      <c r="L185" s="128">
        <v>6</v>
      </c>
      <c r="M185" s="128">
        <v>79864</v>
      </c>
      <c r="N185" s="128">
        <v>534093</v>
      </c>
      <c r="O185" s="128">
        <v>22463</v>
      </c>
      <c r="P185" s="128">
        <v>157</v>
      </c>
      <c r="Q185" s="128">
        <v>1065212</v>
      </c>
      <c r="R185" s="128">
        <v>47224</v>
      </c>
      <c r="S185" s="128">
        <v>98819</v>
      </c>
      <c r="T185" s="128">
        <v>78325</v>
      </c>
      <c r="U185" s="128">
        <v>0</v>
      </c>
      <c r="V185" s="128">
        <v>44178</v>
      </c>
      <c r="W185" s="128">
        <v>24158</v>
      </c>
      <c r="X185" s="128">
        <v>34981</v>
      </c>
      <c r="Y185" s="128">
        <v>112090</v>
      </c>
      <c r="Z185" s="128">
        <v>10912</v>
      </c>
      <c r="AA185" s="128">
        <v>0</v>
      </c>
      <c r="AB185" s="128">
        <v>79850</v>
      </c>
      <c r="AC185" s="128">
        <v>534037</v>
      </c>
      <c r="AD185" s="128">
        <v>353</v>
      </c>
      <c r="AE185" s="128">
        <v>285</v>
      </c>
      <c r="AF185" s="128">
        <v>549436</v>
      </c>
      <c r="AG185" s="128">
        <v>549436</v>
      </c>
      <c r="AH185" s="88">
        <f t="shared" si="6"/>
        <v>14490</v>
      </c>
      <c r="AI185" s="129"/>
      <c r="AJ185" s="129"/>
      <c r="AK185" s="129"/>
      <c r="AL185" s="129"/>
      <c r="AM185" s="129"/>
      <c r="AN185" s="129"/>
      <c r="AO185" s="129"/>
      <c r="AP185" s="129"/>
      <c r="AQ185" s="129"/>
      <c r="AR185" s="129"/>
      <c r="AS185" s="129"/>
      <c r="AT185" s="129"/>
      <c r="AU185" s="129"/>
      <c r="AV185" s="129"/>
      <c r="AW185" s="129"/>
      <c r="AX185" s="129"/>
      <c r="AY185" s="129"/>
      <c r="AZ185" s="129"/>
      <c r="BA185" s="129"/>
      <c r="BB185" s="129"/>
      <c r="BC185" s="129"/>
      <c r="BD185" s="129"/>
      <c r="BE185" s="129"/>
      <c r="BF185" s="130"/>
      <c r="BG185" s="130"/>
      <c r="BH185" s="130"/>
      <c r="BI185" s="130"/>
      <c r="BJ185" s="130"/>
      <c r="BK185" s="130"/>
      <c r="BL185" s="130"/>
      <c r="BM185" s="130"/>
      <c r="BN185" s="130"/>
      <c r="BO185" s="130"/>
      <c r="BP185" s="130"/>
      <c r="BQ185" s="130"/>
      <c r="BR185" s="130"/>
      <c r="BS185" s="130"/>
    </row>
    <row r="186" spans="1:71" s="103" customFormat="1" ht="12" hidden="1">
      <c r="A186" s="62" t="s">
        <v>650</v>
      </c>
      <c r="B186" s="92">
        <v>87345</v>
      </c>
      <c r="C186" s="92">
        <v>3082</v>
      </c>
      <c r="D186" s="92">
        <v>7902</v>
      </c>
      <c r="E186" s="92">
        <v>5735</v>
      </c>
      <c r="F186" s="92">
        <v>0</v>
      </c>
      <c r="G186" s="92">
        <v>3148</v>
      </c>
      <c r="H186" s="92">
        <v>2051</v>
      </c>
      <c r="I186" s="92">
        <v>3260</v>
      </c>
      <c r="J186" s="92">
        <v>10016</v>
      </c>
      <c r="K186" s="92">
        <v>244</v>
      </c>
      <c r="L186" s="92">
        <v>1</v>
      </c>
      <c r="M186" s="92">
        <v>6543</v>
      </c>
      <c r="N186" s="92">
        <v>43093</v>
      </c>
      <c r="O186" s="92">
        <v>2258</v>
      </c>
      <c r="P186" s="92">
        <v>12</v>
      </c>
      <c r="Q186" s="92">
        <v>85705</v>
      </c>
      <c r="R186" s="93">
        <v>3672</v>
      </c>
      <c r="S186" s="92">
        <v>7578</v>
      </c>
      <c r="T186" s="92">
        <v>6141</v>
      </c>
      <c r="U186" s="92">
        <v>0</v>
      </c>
      <c r="V186" s="92">
        <v>3849</v>
      </c>
      <c r="W186" s="92">
        <v>2079</v>
      </c>
      <c r="X186" s="92">
        <v>2795</v>
      </c>
      <c r="Y186" s="92">
        <v>9019</v>
      </c>
      <c r="Z186" s="92">
        <v>888</v>
      </c>
      <c r="AA186" s="92">
        <v>0</v>
      </c>
      <c r="AB186" s="92">
        <v>6543</v>
      </c>
      <c r="AC186" s="92">
        <v>43093</v>
      </c>
      <c r="AD186" s="92">
        <v>25</v>
      </c>
      <c r="AE186" s="92">
        <v>23</v>
      </c>
      <c r="AF186" s="92">
        <v>43770</v>
      </c>
      <c r="AG186" s="94">
        <v>43770</v>
      </c>
      <c r="AH186" s="88">
        <f t="shared" si="6"/>
        <v>1640</v>
      </c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</row>
    <row r="187" spans="1:71" s="103" customFormat="1" ht="12" hidden="1">
      <c r="A187" s="62" t="s">
        <v>651</v>
      </c>
      <c r="B187" s="92">
        <v>66522</v>
      </c>
      <c r="C187" s="92">
        <v>2785</v>
      </c>
      <c r="D187" s="56">
        <v>6148</v>
      </c>
      <c r="E187" s="92">
        <v>4206</v>
      </c>
      <c r="F187" s="92">
        <v>0</v>
      </c>
      <c r="G187" s="56">
        <v>2486</v>
      </c>
      <c r="H187" s="56">
        <v>1544</v>
      </c>
      <c r="I187" s="92">
        <v>2347</v>
      </c>
      <c r="J187" s="92">
        <v>7747</v>
      </c>
      <c r="K187" s="92">
        <v>258</v>
      </c>
      <c r="L187" s="92">
        <v>0</v>
      </c>
      <c r="M187" s="92">
        <v>5429</v>
      </c>
      <c r="N187" s="92">
        <v>32093</v>
      </c>
      <c r="O187" s="92">
        <v>1469</v>
      </c>
      <c r="P187" s="92">
        <v>10</v>
      </c>
      <c r="Q187" s="92">
        <v>65840</v>
      </c>
      <c r="R187" s="93">
        <v>3543</v>
      </c>
      <c r="S187" s="56">
        <v>5576</v>
      </c>
      <c r="T187" s="92">
        <v>4655</v>
      </c>
      <c r="U187" s="92">
        <v>0</v>
      </c>
      <c r="V187" s="56">
        <v>2797</v>
      </c>
      <c r="W187" s="56">
        <v>1611</v>
      </c>
      <c r="X187" s="92">
        <v>2358</v>
      </c>
      <c r="Y187" s="92">
        <v>7040</v>
      </c>
      <c r="Z187" s="92">
        <v>698</v>
      </c>
      <c r="AA187" s="92">
        <v>0</v>
      </c>
      <c r="AB187" s="92">
        <v>5429</v>
      </c>
      <c r="AC187" s="92">
        <v>32091</v>
      </c>
      <c r="AD187" s="92">
        <v>28</v>
      </c>
      <c r="AE187" s="92">
        <v>14</v>
      </c>
      <c r="AF187" s="92">
        <v>34036</v>
      </c>
      <c r="AG187" s="94">
        <v>34036</v>
      </c>
      <c r="AH187" s="88">
        <f aca="true" t="shared" si="7" ref="AH187:AH199">B187-Q187</f>
        <v>682</v>
      </c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  <c r="BD187" s="101"/>
      <c r="BE187" s="101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</row>
    <row r="188" spans="1:71" s="103" customFormat="1" ht="12" hidden="1">
      <c r="A188" s="62" t="s">
        <v>763</v>
      </c>
      <c r="B188" s="92">
        <v>95224</v>
      </c>
      <c r="C188" s="92">
        <v>3220</v>
      </c>
      <c r="D188" s="56">
        <v>8876</v>
      </c>
      <c r="E188" s="92">
        <v>6225</v>
      </c>
      <c r="F188" s="92">
        <v>0</v>
      </c>
      <c r="G188" s="56">
        <v>3216</v>
      </c>
      <c r="H188" s="56">
        <v>2056</v>
      </c>
      <c r="I188" s="92">
        <v>3414</v>
      </c>
      <c r="J188" s="92">
        <v>10547</v>
      </c>
      <c r="K188" s="92">
        <v>321</v>
      </c>
      <c r="L188" s="92">
        <v>0</v>
      </c>
      <c r="M188" s="92">
        <v>7027</v>
      </c>
      <c r="N188" s="92">
        <v>48189</v>
      </c>
      <c r="O188" s="92">
        <v>2124</v>
      </c>
      <c r="P188" s="92">
        <v>9</v>
      </c>
      <c r="Q188" s="92">
        <v>94293</v>
      </c>
      <c r="R188" s="93">
        <v>4430</v>
      </c>
      <c r="S188" s="56">
        <v>8115</v>
      </c>
      <c r="T188" s="92">
        <v>7010</v>
      </c>
      <c r="U188" s="92">
        <v>0</v>
      </c>
      <c r="V188" s="56">
        <v>3787</v>
      </c>
      <c r="W188" s="56">
        <v>2231</v>
      </c>
      <c r="X188" s="92">
        <v>2954</v>
      </c>
      <c r="Y188" s="92">
        <v>9526</v>
      </c>
      <c r="Z188" s="92">
        <v>998</v>
      </c>
      <c r="AA188" s="92">
        <v>0</v>
      </c>
      <c r="AB188" s="92">
        <v>7025</v>
      </c>
      <c r="AC188" s="92">
        <v>48171</v>
      </c>
      <c r="AD188" s="92">
        <v>20</v>
      </c>
      <c r="AE188" s="92">
        <v>26</v>
      </c>
      <c r="AF188" s="92">
        <v>50864</v>
      </c>
      <c r="AG188" s="94">
        <v>50864</v>
      </c>
      <c r="AH188" s="88">
        <f t="shared" si="7"/>
        <v>931</v>
      </c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  <c r="BD188" s="101"/>
      <c r="BE188" s="101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</row>
    <row r="189" spans="1:71" s="103" customFormat="1" ht="12" hidden="1">
      <c r="A189" s="62" t="s">
        <v>653</v>
      </c>
      <c r="B189" s="92">
        <v>89296</v>
      </c>
      <c r="C189" s="92">
        <v>3348</v>
      </c>
      <c r="D189" s="56">
        <v>8642</v>
      </c>
      <c r="E189" s="92">
        <v>5972</v>
      </c>
      <c r="F189" s="92">
        <v>0</v>
      </c>
      <c r="G189" s="56">
        <v>3145</v>
      </c>
      <c r="H189" s="56">
        <v>2031</v>
      </c>
      <c r="I189" s="92">
        <v>3128</v>
      </c>
      <c r="J189" s="92">
        <v>10260</v>
      </c>
      <c r="K189" s="92">
        <v>332</v>
      </c>
      <c r="L189" s="92">
        <v>1</v>
      </c>
      <c r="M189" s="92">
        <v>6631</v>
      </c>
      <c r="N189" s="92">
        <v>44439</v>
      </c>
      <c r="O189" s="92">
        <v>1345</v>
      </c>
      <c r="P189" s="92">
        <v>22</v>
      </c>
      <c r="Q189" s="92">
        <v>88751</v>
      </c>
      <c r="R189" s="92">
        <v>4226</v>
      </c>
      <c r="S189" s="56">
        <v>7859</v>
      </c>
      <c r="T189" s="92">
        <v>6455</v>
      </c>
      <c r="U189" s="92">
        <v>0</v>
      </c>
      <c r="V189" s="56">
        <v>3661</v>
      </c>
      <c r="W189" s="56">
        <v>2170</v>
      </c>
      <c r="X189" s="92">
        <v>2914</v>
      </c>
      <c r="Y189" s="92">
        <v>9347</v>
      </c>
      <c r="Z189" s="92">
        <v>1045</v>
      </c>
      <c r="AA189" s="92">
        <v>0</v>
      </c>
      <c r="AB189" s="92">
        <v>6624</v>
      </c>
      <c r="AC189" s="92">
        <v>44400</v>
      </c>
      <c r="AD189" s="92">
        <v>20</v>
      </c>
      <c r="AE189" s="92">
        <v>30</v>
      </c>
      <c r="AF189" s="92">
        <v>45820</v>
      </c>
      <c r="AG189" s="94">
        <v>45820</v>
      </c>
      <c r="AH189" s="88">
        <f t="shared" si="7"/>
        <v>545</v>
      </c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  <c r="BD189" s="101"/>
      <c r="BE189" s="101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</row>
    <row r="190" spans="1:71" s="103" customFormat="1" ht="12" hidden="1">
      <c r="A190" s="62" t="s">
        <v>654</v>
      </c>
      <c r="B190" s="92">
        <v>103755</v>
      </c>
      <c r="C190" s="92">
        <v>3392</v>
      </c>
      <c r="D190" s="56">
        <v>10084</v>
      </c>
      <c r="E190" s="92">
        <v>7929</v>
      </c>
      <c r="F190" s="92">
        <v>0</v>
      </c>
      <c r="G190" s="56">
        <v>3494</v>
      </c>
      <c r="H190" s="56">
        <v>2295</v>
      </c>
      <c r="I190" s="92">
        <v>3416</v>
      </c>
      <c r="J190" s="92">
        <v>11838</v>
      </c>
      <c r="K190" s="92">
        <v>316</v>
      </c>
      <c r="L190" s="92">
        <v>0</v>
      </c>
      <c r="M190" s="92">
        <v>7911</v>
      </c>
      <c r="N190" s="92">
        <v>50867</v>
      </c>
      <c r="O190" s="92">
        <v>2209</v>
      </c>
      <c r="P190" s="92">
        <v>4</v>
      </c>
      <c r="Q190" s="92">
        <v>102449</v>
      </c>
      <c r="R190" s="92">
        <v>4243</v>
      </c>
      <c r="S190" s="56">
        <v>10250</v>
      </c>
      <c r="T190" s="92">
        <v>8148</v>
      </c>
      <c r="U190" s="92">
        <v>0</v>
      </c>
      <c r="V190" s="56">
        <v>4392</v>
      </c>
      <c r="W190" s="56">
        <v>2066</v>
      </c>
      <c r="X190" s="92">
        <v>3221</v>
      </c>
      <c r="Y190" s="92">
        <v>10439</v>
      </c>
      <c r="Z190" s="92">
        <v>855</v>
      </c>
      <c r="AA190" s="92">
        <v>0</v>
      </c>
      <c r="AB190" s="92">
        <v>7907</v>
      </c>
      <c r="AC190" s="92">
        <v>50873</v>
      </c>
      <c r="AD190" s="92">
        <v>29</v>
      </c>
      <c r="AE190" s="92">
        <v>26</v>
      </c>
      <c r="AF190" s="92">
        <v>53165</v>
      </c>
      <c r="AG190" s="94">
        <v>53165</v>
      </c>
      <c r="AH190" s="88">
        <f t="shared" si="7"/>
        <v>1306</v>
      </c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  <c r="BD190" s="101"/>
      <c r="BE190" s="101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</row>
    <row r="191" spans="1:71" s="103" customFormat="1" ht="12" hidden="1">
      <c r="A191" s="62" t="s">
        <v>655</v>
      </c>
      <c r="B191" s="92">
        <v>87265</v>
      </c>
      <c r="C191" s="92">
        <v>2966</v>
      </c>
      <c r="D191" s="56">
        <v>8676</v>
      </c>
      <c r="E191" s="92">
        <v>6337</v>
      </c>
      <c r="F191" s="92">
        <v>0</v>
      </c>
      <c r="G191" s="56">
        <v>2900</v>
      </c>
      <c r="H191" s="56">
        <v>1872</v>
      </c>
      <c r="I191" s="92">
        <v>2855</v>
      </c>
      <c r="J191" s="92">
        <v>9690</v>
      </c>
      <c r="K191" s="92">
        <v>307</v>
      </c>
      <c r="L191" s="92">
        <v>0</v>
      </c>
      <c r="M191" s="92">
        <v>6404</v>
      </c>
      <c r="N191" s="92">
        <v>43541</v>
      </c>
      <c r="O191" s="92">
        <v>1714</v>
      </c>
      <c r="P191" s="92">
        <v>3</v>
      </c>
      <c r="Q191" s="92">
        <v>85652</v>
      </c>
      <c r="R191" s="92">
        <v>3016</v>
      </c>
      <c r="S191" s="56">
        <v>8176</v>
      </c>
      <c r="T191" s="92">
        <v>6593</v>
      </c>
      <c r="U191" s="92">
        <v>0</v>
      </c>
      <c r="V191" s="56">
        <v>3497</v>
      </c>
      <c r="W191" s="56">
        <v>1962</v>
      </c>
      <c r="X191" s="92">
        <v>2717</v>
      </c>
      <c r="Y191" s="92">
        <v>8979</v>
      </c>
      <c r="Z191" s="92">
        <v>713</v>
      </c>
      <c r="AA191" s="92">
        <v>0</v>
      </c>
      <c r="AB191" s="92">
        <v>6406</v>
      </c>
      <c r="AC191" s="92">
        <v>43540</v>
      </c>
      <c r="AD191" s="92">
        <v>29</v>
      </c>
      <c r="AE191" s="92">
        <v>24</v>
      </c>
      <c r="AF191" s="92">
        <v>44074</v>
      </c>
      <c r="AG191" s="94">
        <v>44074</v>
      </c>
      <c r="AH191" s="88">
        <f t="shared" si="7"/>
        <v>1613</v>
      </c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  <c r="BD191" s="101"/>
      <c r="BE191" s="101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</row>
    <row r="192" spans="1:71" s="103" customFormat="1" ht="12" hidden="1">
      <c r="A192" s="62" t="s">
        <v>656</v>
      </c>
      <c r="B192" s="92">
        <v>104068</v>
      </c>
      <c r="C192" s="92">
        <v>4164</v>
      </c>
      <c r="D192" s="56">
        <v>9813</v>
      </c>
      <c r="E192" s="92">
        <v>7795</v>
      </c>
      <c r="F192" s="92">
        <v>0</v>
      </c>
      <c r="G192" s="56">
        <v>3800</v>
      </c>
      <c r="H192" s="56">
        <v>2320</v>
      </c>
      <c r="I192" s="92">
        <v>3643</v>
      </c>
      <c r="J192" s="92">
        <v>11539</v>
      </c>
      <c r="K192" s="92">
        <v>305</v>
      </c>
      <c r="L192" s="92">
        <v>1</v>
      </c>
      <c r="M192" s="92">
        <v>7648</v>
      </c>
      <c r="N192" s="92">
        <v>50606</v>
      </c>
      <c r="O192" s="92">
        <v>2396</v>
      </c>
      <c r="P192" s="92">
        <v>38</v>
      </c>
      <c r="Q192" s="92">
        <v>101160</v>
      </c>
      <c r="R192" s="92">
        <v>3633</v>
      </c>
      <c r="S192" s="56">
        <v>9686</v>
      </c>
      <c r="T192" s="92">
        <v>7266</v>
      </c>
      <c r="U192" s="92">
        <v>0</v>
      </c>
      <c r="V192" s="56">
        <v>4324</v>
      </c>
      <c r="W192" s="56">
        <v>2333</v>
      </c>
      <c r="X192" s="92">
        <v>3564</v>
      </c>
      <c r="Y192" s="92">
        <v>11055</v>
      </c>
      <c r="Z192" s="92">
        <v>984</v>
      </c>
      <c r="AA192" s="92">
        <v>0</v>
      </c>
      <c r="AB192" s="92">
        <v>7641</v>
      </c>
      <c r="AC192" s="92">
        <v>50606</v>
      </c>
      <c r="AD192" s="92">
        <v>37</v>
      </c>
      <c r="AE192" s="92">
        <v>31</v>
      </c>
      <c r="AF192" s="92">
        <v>50553</v>
      </c>
      <c r="AG192" s="92">
        <v>50553</v>
      </c>
      <c r="AH192" s="88">
        <f t="shared" si="7"/>
        <v>2908</v>
      </c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  <c r="BD192" s="101"/>
      <c r="BE192" s="101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</row>
    <row r="193" spans="1:71" s="103" customFormat="1" ht="12" hidden="1">
      <c r="A193" s="62" t="s">
        <v>657</v>
      </c>
      <c r="B193" s="92">
        <v>101200</v>
      </c>
      <c r="C193" s="92">
        <v>2965</v>
      </c>
      <c r="D193" s="56">
        <v>9218</v>
      </c>
      <c r="E193" s="92">
        <v>7785</v>
      </c>
      <c r="F193" s="92">
        <v>0</v>
      </c>
      <c r="G193" s="56">
        <v>3714</v>
      </c>
      <c r="H193" s="56">
        <v>2323</v>
      </c>
      <c r="I193" s="92">
        <v>3678</v>
      </c>
      <c r="J193" s="92">
        <v>11632</v>
      </c>
      <c r="K193" s="92">
        <v>300</v>
      </c>
      <c r="L193" s="92">
        <v>2</v>
      </c>
      <c r="M193" s="92">
        <v>7450</v>
      </c>
      <c r="N193" s="92">
        <v>49881</v>
      </c>
      <c r="O193" s="92">
        <v>2228</v>
      </c>
      <c r="P193" s="92">
        <v>24</v>
      </c>
      <c r="Q193" s="92">
        <v>100118</v>
      </c>
      <c r="R193" s="92">
        <v>4070</v>
      </c>
      <c r="S193" s="56">
        <v>9818</v>
      </c>
      <c r="T193" s="92">
        <v>6707</v>
      </c>
      <c r="U193" s="92">
        <v>0</v>
      </c>
      <c r="V193" s="56">
        <v>4368</v>
      </c>
      <c r="W193" s="56">
        <v>2291</v>
      </c>
      <c r="X193" s="92">
        <v>3495</v>
      </c>
      <c r="Y193" s="92">
        <v>11054</v>
      </c>
      <c r="Z193" s="92">
        <v>915</v>
      </c>
      <c r="AA193" s="92">
        <v>0</v>
      </c>
      <c r="AB193" s="92">
        <v>7455</v>
      </c>
      <c r="AC193" s="92">
        <v>49880</v>
      </c>
      <c r="AD193" s="92">
        <v>39</v>
      </c>
      <c r="AE193" s="92">
        <v>26</v>
      </c>
      <c r="AF193" s="92">
        <v>49480</v>
      </c>
      <c r="AG193" s="94">
        <v>49480</v>
      </c>
      <c r="AH193" s="88">
        <f t="shared" si="7"/>
        <v>1082</v>
      </c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  <c r="BD193" s="101"/>
      <c r="BE193" s="101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</row>
    <row r="194" spans="1:71" s="103" customFormat="1" ht="12" hidden="1">
      <c r="A194" s="62" t="s">
        <v>764</v>
      </c>
      <c r="B194" s="92">
        <v>99319</v>
      </c>
      <c r="C194" s="92">
        <v>2683</v>
      </c>
      <c r="D194" s="56">
        <v>9291</v>
      </c>
      <c r="E194" s="92">
        <v>8051</v>
      </c>
      <c r="F194" s="92">
        <v>0</v>
      </c>
      <c r="G194" s="56">
        <v>3414</v>
      </c>
      <c r="H194" s="56">
        <v>2210</v>
      </c>
      <c r="I194" s="92">
        <v>3420</v>
      </c>
      <c r="J194" s="92">
        <v>10954</v>
      </c>
      <c r="K194" s="92">
        <v>327</v>
      </c>
      <c r="L194" s="92">
        <v>1</v>
      </c>
      <c r="M194" s="92">
        <v>7005</v>
      </c>
      <c r="N194" s="92">
        <v>50448</v>
      </c>
      <c r="O194" s="92">
        <v>1506</v>
      </c>
      <c r="P194" s="92">
        <v>9</v>
      </c>
      <c r="Q194" s="92">
        <v>100177</v>
      </c>
      <c r="R194" s="92">
        <v>5017</v>
      </c>
      <c r="S194" s="56">
        <v>9951</v>
      </c>
      <c r="T194" s="92">
        <v>7269</v>
      </c>
      <c r="U194" s="92">
        <v>0</v>
      </c>
      <c r="V194" s="56">
        <v>3680</v>
      </c>
      <c r="W194" s="56">
        <v>2206</v>
      </c>
      <c r="X194" s="92">
        <v>3154</v>
      </c>
      <c r="Y194" s="92">
        <v>9984</v>
      </c>
      <c r="Z194" s="92">
        <v>1420</v>
      </c>
      <c r="AA194" s="92">
        <v>0</v>
      </c>
      <c r="AB194" s="92">
        <v>7004</v>
      </c>
      <c r="AC194" s="92">
        <v>50447</v>
      </c>
      <c r="AD194" s="92">
        <v>30</v>
      </c>
      <c r="AE194" s="92">
        <v>15</v>
      </c>
      <c r="AF194" s="92">
        <v>52586</v>
      </c>
      <c r="AG194" s="94">
        <v>52586</v>
      </c>
      <c r="AH194" s="88">
        <f t="shared" si="7"/>
        <v>-858</v>
      </c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  <c r="BD194" s="101"/>
      <c r="BE194" s="101"/>
      <c r="BF194" s="102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102"/>
    </row>
    <row r="195" spans="1:71" s="103" customFormat="1" ht="12" hidden="1">
      <c r="A195" s="62" t="s">
        <v>659</v>
      </c>
      <c r="B195" s="94">
        <v>84306</v>
      </c>
      <c r="C195" s="92">
        <v>3383</v>
      </c>
      <c r="D195" s="56">
        <v>7949</v>
      </c>
      <c r="E195" s="94">
        <v>5813</v>
      </c>
      <c r="F195" s="94">
        <v>0</v>
      </c>
      <c r="G195" s="56">
        <v>3046</v>
      </c>
      <c r="H195" s="56">
        <v>1860</v>
      </c>
      <c r="I195" s="94">
        <v>2869</v>
      </c>
      <c r="J195" s="94">
        <v>9469</v>
      </c>
      <c r="K195" s="94">
        <v>273</v>
      </c>
      <c r="L195" s="94">
        <v>0</v>
      </c>
      <c r="M195" s="94">
        <v>6117</v>
      </c>
      <c r="N195" s="94">
        <v>41637</v>
      </c>
      <c r="O195" s="94">
        <v>1882</v>
      </c>
      <c r="P195" s="94">
        <v>8</v>
      </c>
      <c r="Q195" s="94">
        <v>84015</v>
      </c>
      <c r="R195" s="92">
        <v>4918</v>
      </c>
      <c r="S195" s="56">
        <v>7562</v>
      </c>
      <c r="T195" s="94">
        <v>6196</v>
      </c>
      <c r="U195" s="94">
        <v>0</v>
      </c>
      <c r="V195" s="56">
        <v>3334</v>
      </c>
      <c r="W195" s="56">
        <v>1692</v>
      </c>
      <c r="X195" s="94">
        <v>2797</v>
      </c>
      <c r="Y195" s="94">
        <v>8858</v>
      </c>
      <c r="Z195" s="94">
        <v>840</v>
      </c>
      <c r="AA195" s="94">
        <v>0</v>
      </c>
      <c r="AB195" s="94">
        <v>6117</v>
      </c>
      <c r="AC195" s="94">
        <v>41631</v>
      </c>
      <c r="AD195" s="94">
        <v>46</v>
      </c>
      <c r="AE195" s="94">
        <v>24</v>
      </c>
      <c r="AF195" s="94">
        <v>44439</v>
      </c>
      <c r="AG195" s="94">
        <v>44439</v>
      </c>
      <c r="AH195" s="88">
        <f t="shared" si="7"/>
        <v>291</v>
      </c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  <c r="BD195" s="101"/>
      <c r="BE195" s="101"/>
      <c r="BF195" s="102"/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</row>
    <row r="196" spans="1:71" s="103" customFormat="1" ht="12" hidden="1">
      <c r="A196" s="62" t="s">
        <v>660</v>
      </c>
      <c r="B196" s="94">
        <v>76978</v>
      </c>
      <c r="C196" s="92">
        <v>3408</v>
      </c>
      <c r="D196" s="56">
        <v>7220</v>
      </c>
      <c r="E196" s="94">
        <v>5213</v>
      </c>
      <c r="F196" s="94">
        <v>0</v>
      </c>
      <c r="G196" s="56">
        <v>2775</v>
      </c>
      <c r="H196" s="56">
        <v>1654</v>
      </c>
      <c r="I196" s="94">
        <v>2797</v>
      </c>
      <c r="J196" s="94">
        <v>8719</v>
      </c>
      <c r="K196" s="94">
        <v>248</v>
      </c>
      <c r="L196" s="94">
        <v>0</v>
      </c>
      <c r="M196" s="94">
        <v>5657</v>
      </c>
      <c r="N196" s="94">
        <v>37799</v>
      </c>
      <c r="O196" s="94">
        <v>1478</v>
      </c>
      <c r="P196" s="94">
        <v>10</v>
      </c>
      <c r="Q196" s="94">
        <v>75219</v>
      </c>
      <c r="R196" s="92">
        <v>3080</v>
      </c>
      <c r="S196" s="56">
        <v>6961</v>
      </c>
      <c r="T196" s="94">
        <v>5700</v>
      </c>
      <c r="U196" s="94">
        <v>0</v>
      </c>
      <c r="V196" s="56">
        <v>3162</v>
      </c>
      <c r="W196" s="56">
        <v>1713</v>
      </c>
      <c r="X196" s="94">
        <v>2410</v>
      </c>
      <c r="Y196" s="94">
        <v>7994</v>
      </c>
      <c r="Z196" s="94">
        <v>685</v>
      </c>
      <c r="AA196" s="94">
        <v>0</v>
      </c>
      <c r="AB196" s="94">
        <v>5657</v>
      </c>
      <c r="AC196" s="94">
        <v>37804</v>
      </c>
      <c r="AD196" s="94">
        <v>28</v>
      </c>
      <c r="AE196" s="94">
        <v>25</v>
      </c>
      <c r="AF196" s="94">
        <v>39153</v>
      </c>
      <c r="AG196" s="94">
        <v>39153</v>
      </c>
      <c r="AH196" s="88">
        <f t="shared" si="7"/>
        <v>1759</v>
      </c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  <c r="BD196" s="101"/>
      <c r="BE196" s="101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</row>
    <row r="197" spans="1:71" s="103" customFormat="1" ht="12" hidden="1">
      <c r="A197" s="62" t="s">
        <v>661</v>
      </c>
      <c r="B197" s="92">
        <v>84424</v>
      </c>
      <c r="C197" s="92">
        <v>4150</v>
      </c>
      <c r="D197" s="56">
        <v>7950</v>
      </c>
      <c r="E197" s="92">
        <v>5619</v>
      </c>
      <c r="F197" s="92">
        <v>0</v>
      </c>
      <c r="G197" s="56">
        <v>3152</v>
      </c>
      <c r="H197" s="56">
        <v>1965</v>
      </c>
      <c r="I197" s="92">
        <v>2827</v>
      </c>
      <c r="J197" s="92">
        <v>9132</v>
      </c>
      <c r="K197" s="92">
        <v>225</v>
      </c>
      <c r="L197" s="92">
        <v>0</v>
      </c>
      <c r="M197" s="92">
        <v>6042</v>
      </c>
      <c r="N197" s="92">
        <v>41500</v>
      </c>
      <c r="O197" s="92">
        <v>1854</v>
      </c>
      <c r="P197" s="92">
        <v>8</v>
      </c>
      <c r="Q197" s="92">
        <v>81833</v>
      </c>
      <c r="R197" s="92">
        <v>3376</v>
      </c>
      <c r="S197" s="56">
        <v>7287</v>
      </c>
      <c r="T197" s="92">
        <v>6185</v>
      </c>
      <c r="U197" s="92">
        <v>0</v>
      </c>
      <c r="V197" s="56">
        <v>3327</v>
      </c>
      <c r="W197" s="56">
        <v>1804</v>
      </c>
      <c r="X197" s="92">
        <v>2602</v>
      </c>
      <c r="Y197" s="92">
        <v>8795</v>
      </c>
      <c r="Z197" s="92">
        <v>871</v>
      </c>
      <c r="AA197" s="92">
        <v>0</v>
      </c>
      <c r="AB197" s="92">
        <v>6042</v>
      </c>
      <c r="AC197" s="92">
        <v>41501</v>
      </c>
      <c r="AD197" s="92">
        <v>22</v>
      </c>
      <c r="AE197" s="92">
        <v>21</v>
      </c>
      <c r="AF197" s="92">
        <v>41496</v>
      </c>
      <c r="AG197" s="94">
        <v>41496</v>
      </c>
      <c r="AH197" s="88">
        <f t="shared" si="7"/>
        <v>2591</v>
      </c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  <c r="BD197" s="101"/>
      <c r="BE197" s="101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</row>
    <row r="198" spans="1:71" s="131" customFormat="1" ht="12">
      <c r="A198" s="121" t="s">
        <v>856</v>
      </c>
      <c r="B198" s="128">
        <v>1073783</v>
      </c>
      <c r="C198" s="128">
        <v>38680</v>
      </c>
      <c r="D198" s="128">
        <v>102234</v>
      </c>
      <c r="E198" s="128">
        <v>75246</v>
      </c>
      <c r="F198" s="128">
        <v>0</v>
      </c>
      <c r="G198" s="128">
        <v>39109</v>
      </c>
      <c r="H198" s="128">
        <v>24034</v>
      </c>
      <c r="I198" s="128">
        <v>38858</v>
      </c>
      <c r="J198" s="128">
        <v>119918</v>
      </c>
      <c r="K198" s="128">
        <v>4054</v>
      </c>
      <c r="L198" s="128">
        <v>36</v>
      </c>
      <c r="M198" s="128">
        <v>81925</v>
      </c>
      <c r="N198" s="128">
        <v>529528</v>
      </c>
      <c r="O198" s="128">
        <v>19250</v>
      </c>
      <c r="P198" s="128">
        <v>911</v>
      </c>
      <c r="Q198" s="128">
        <v>1060001</v>
      </c>
      <c r="R198" s="128">
        <v>44170</v>
      </c>
      <c r="S198" s="128">
        <v>94136</v>
      </c>
      <c r="T198" s="128">
        <v>77543</v>
      </c>
      <c r="U198" s="128">
        <v>0</v>
      </c>
      <c r="V198" s="128">
        <v>45773</v>
      </c>
      <c r="W198" s="128">
        <v>23319</v>
      </c>
      <c r="X198" s="128">
        <v>34320</v>
      </c>
      <c r="Y198" s="128">
        <v>118029</v>
      </c>
      <c r="Z198" s="128">
        <v>10322</v>
      </c>
      <c r="AA198" s="128">
        <v>10</v>
      </c>
      <c r="AB198" s="128">
        <v>81923</v>
      </c>
      <c r="AC198" s="128">
        <v>529499</v>
      </c>
      <c r="AD198" s="128">
        <v>213</v>
      </c>
      <c r="AE198" s="128">
        <v>744</v>
      </c>
      <c r="AF198" s="128">
        <v>599840</v>
      </c>
      <c r="AG198" s="128">
        <v>599840</v>
      </c>
      <c r="AH198" s="88">
        <f t="shared" si="7"/>
        <v>13782</v>
      </c>
      <c r="AI198" s="129"/>
      <c r="AJ198" s="129"/>
      <c r="AK198" s="129"/>
      <c r="AL198" s="129"/>
      <c r="AM198" s="129"/>
      <c r="AN198" s="129"/>
      <c r="AO198" s="129"/>
      <c r="AP198" s="129"/>
      <c r="AQ198" s="129"/>
      <c r="AR198" s="129"/>
      <c r="AS198" s="129"/>
      <c r="AT198" s="129"/>
      <c r="AU198" s="129"/>
      <c r="AV198" s="129"/>
      <c r="AW198" s="129"/>
      <c r="AX198" s="129"/>
      <c r="AY198" s="129"/>
      <c r="AZ198" s="129"/>
      <c r="BA198" s="129"/>
      <c r="BB198" s="129"/>
      <c r="BC198" s="129"/>
      <c r="BD198" s="129"/>
      <c r="BE198" s="129"/>
      <c r="BF198" s="130"/>
      <c r="BG198" s="130"/>
      <c r="BH198" s="130"/>
      <c r="BI198" s="130"/>
      <c r="BJ198" s="130"/>
      <c r="BK198" s="130"/>
      <c r="BL198" s="130"/>
      <c r="BM198" s="130"/>
      <c r="BN198" s="130"/>
      <c r="BO198" s="130"/>
      <c r="BP198" s="130"/>
      <c r="BQ198" s="130"/>
      <c r="BR198" s="130"/>
      <c r="BS198" s="130"/>
    </row>
    <row r="199" spans="1:71" s="103" customFormat="1" ht="12" hidden="1">
      <c r="A199" s="62" t="s">
        <v>650</v>
      </c>
      <c r="B199" s="92">
        <v>77521</v>
      </c>
      <c r="C199" s="92">
        <v>3066</v>
      </c>
      <c r="D199" s="92">
        <v>7197</v>
      </c>
      <c r="E199" s="92">
        <v>5061</v>
      </c>
      <c r="F199" s="92">
        <v>0</v>
      </c>
      <c r="G199" s="92">
        <v>2913</v>
      </c>
      <c r="H199" s="92">
        <v>1765</v>
      </c>
      <c r="I199" s="92">
        <v>2769</v>
      </c>
      <c r="J199" s="92">
        <v>8767</v>
      </c>
      <c r="K199" s="92">
        <v>293</v>
      </c>
      <c r="L199" s="92">
        <v>2</v>
      </c>
      <c r="M199" s="92">
        <v>5642</v>
      </c>
      <c r="N199" s="92">
        <v>38384</v>
      </c>
      <c r="O199" s="92">
        <v>1653</v>
      </c>
      <c r="P199" s="92">
        <v>9</v>
      </c>
      <c r="Q199" s="92">
        <v>75304</v>
      </c>
      <c r="R199" s="93">
        <v>2473</v>
      </c>
      <c r="S199" s="92">
        <v>6665</v>
      </c>
      <c r="T199" s="92">
        <v>5573</v>
      </c>
      <c r="U199" s="92">
        <v>0</v>
      </c>
      <c r="V199" s="92">
        <v>3301</v>
      </c>
      <c r="W199" s="92">
        <v>1775</v>
      </c>
      <c r="X199" s="92">
        <v>2492</v>
      </c>
      <c r="Y199" s="92">
        <v>8192</v>
      </c>
      <c r="Z199" s="92">
        <v>767</v>
      </c>
      <c r="AA199" s="92">
        <v>0</v>
      </c>
      <c r="AB199" s="92">
        <v>5643</v>
      </c>
      <c r="AC199" s="92">
        <v>38381</v>
      </c>
      <c r="AD199" s="92">
        <v>18</v>
      </c>
      <c r="AE199" s="92">
        <v>24</v>
      </c>
      <c r="AF199" s="92">
        <v>37872</v>
      </c>
      <c r="AG199" s="94">
        <v>37872</v>
      </c>
      <c r="AH199" s="88">
        <f t="shared" si="7"/>
        <v>2217</v>
      </c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  <c r="BD199" s="101"/>
      <c r="BE199" s="101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</row>
    <row r="200" spans="1:71" s="103" customFormat="1" ht="12" hidden="1">
      <c r="A200" s="62" t="s">
        <v>767</v>
      </c>
      <c r="B200" s="92">
        <v>77189</v>
      </c>
      <c r="C200" s="92">
        <v>2803</v>
      </c>
      <c r="D200" s="56">
        <v>7238</v>
      </c>
      <c r="E200" s="92">
        <v>4744</v>
      </c>
      <c r="F200" s="92">
        <v>0</v>
      </c>
      <c r="G200" s="56">
        <v>2794</v>
      </c>
      <c r="H200" s="56">
        <v>1842</v>
      </c>
      <c r="I200" s="92">
        <v>2875</v>
      </c>
      <c r="J200" s="92">
        <v>8761</v>
      </c>
      <c r="K200" s="92">
        <v>333</v>
      </c>
      <c r="L200" s="92">
        <v>9</v>
      </c>
      <c r="M200" s="92">
        <v>6291</v>
      </c>
      <c r="N200" s="92">
        <v>37794</v>
      </c>
      <c r="O200" s="92">
        <v>1522</v>
      </c>
      <c r="P200" s="92">
        <v>183</v>
      </c>
      <c r="Q200" s="92">
        <v>75583</v>
      </c>
      <c r="R200" s="93">
        <v>2780</v>
      </c>
      <c r="S200" s="56">
        <v>6260</v>
      </c>
      <c r="T200" s="92">
        <v>5253</v>
      </c>
      <c r="U200" s="92">
        <v>0</v>
      </c>
      <c r="V200" s="56">
        <v>3355</v>
      </c>
      <c r="W200" s="56">
        <v>1814</v>
      </c>
      <c r="X200" s="92">
        <v>2668</v>
      </c>
      <c r="Y200" s="92">
        <v>8422</v>
      </c>
      <c r="Z200" s="92">
        <v>809</v>
      </c>
      <c r="AA200" s="92">
        <v>5</v>
      </c>
      <c r="AB200" s="92">
        <v>6288</v>
      </c>
      <c r="AC200" s="92">
        <v>37768</v>
      </c>
      <c r="AD200" s="92">
        <v>23</v>
      </c>
      <c r="AE200" s="92">
        <v>138</v>
      </c>
      <c r="AF200" s="92">
        <v>37545</v>
      </c>
      <c r="AG200" s="94">
        <v>37545</v>
      </c>
      <c r="AH200" s="88">
        <f aca="true" t="shared" si="8" ref="AH200:AH212">B200-Q200</f>
        <v>1606</v>
      </c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  <c r="BD200" s="101"/>
      <c r="BE200" s="101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</row>
    <row r="201" spans="1:71" s="103" customFormat="1" ht="12" hidden="1">
      <c r="A201" s="62" t="s">
        <v>763</v>
      </c>
      <c r="B201" s="92">
        <v>96549</v>
      </c>
      <c r="C201" s="92">
        <v>3190</v>
      </c>
      <c r="D201" s="56">
        <v>9278</v>
      </c>
      <c r="E201" s="92">
        <v>6069</v>
      </c>
      <c r="F201" s="92">
        <v>0</v>
      </c>
      <c r="G201" s="56">
        <v>3585</v>
      </c>
      <c r="H201" s="56">
        <v>2087</v>
      </c>
      <c r="I201" s="92">
        <v>3793</v>
      </c>
      <c r="J201" s="92">
        <v>10598</v>
      </c>
      <c r="K201" s="92">
        <v>354</v>
      </c>
      <c r="L201" s="92">
        <v>5</v>
      </c>
      <c r="M201" s="92">
        <v>7592</v>
      </c>
      <c r="N201" s="92">
        <v>48390</v>
      </c>
      <c r="O201" s="92">
        <v>1430</v>
      </c>
      <c r="P201" s="92">
        <v>178</v>
      </c>
      <c r="Q201" s="92">
        <v>98207</v>
      </c>
      <c r="R201" s="93">
        <v>6353</v>
      </c>
      <c r="S201" s="56">
        <v>7764</v>
      </c>
      <c r="T201" s="92">
        <v>6840</v>
      </c>
      <c r="U201" s="92">
        <v>0</v>
      </c>
      <c r="V201" s="56">
        <v>4033</v>
      </c>
      <c r="W201" s="56">
        <v>2258</v>
      </c>
      <c r="X201" s="92">
        <v>3081</v>
      </c>
      <c r="Y201" s="92">
        <v>10865</v>
      </c>
      <c r="Z201" s="92">
        <v>920</v>
      </c>
      <c r="AA201" s="92">
        <v>5</v>
      </c>
      <c r="AB201" s="92">
        <v>7592</v>
      </c>
      <c r="AC201" s="92">
        <v>48389</v>
      </c>
      <c r="AD201" s="92">
        <v>19</v>
      </c>
      <c r="AE201" s="92">
        <v>88</v>
      </c>
      <c r="AF201" s="92">
        <v>48254</v>
      </c>
      <c r="AG201" s="94">
        <v>48254</v>
      </c>
      <c r="AH201" s="88">
        <f t="shared" si="8"/>
        <v>-1658</v>
      </c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  <c r="BD201" s="101"/>
      <c r="BE201" s="101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</row>
    <row r="202" spans="1:71" s="103" customFormat="1" ht="12" hidden="1">
      <c r="A202" s="62" t="s">
        <v>768</v>
      </c>
      <c r="B202" s="92">
        <v>99151</v>
      </c>
      <c r="C202" s="92">
        <v>3325</v>
      </c>
      <c r="D202" s="56">
        <v>10095</v>
      </c>
      <c r="E202" s="92">
        <v>6641</v>
      </c>
      <c r="F202" s="92">
        <v>0</v>
      </c>
      <c r="G202" s="56">
        <v>3841</v>
      </c>
      <c r="H202" s="56">
        <v>2279</v>
      </c>
      <c r="I202" s="92">
        <v>3848</v>
      </c>
      <c r="J202" s="92">
        <v>10847</v>
      </c>
      <c r="K202" s="92">
        <v>376</v>
      </c>
      <c r="L202" s="92">
        <v>1</v>
      </c>
      <c r="M202" s="92">
        <v>8005</v>
      </c>
      <c r="N202" s="92">
        <v>48240</v>
      </c>
      <c r="O202" s="92">
        <v>1469</v>
      </c>
      <c r="P202" s="92">
        <v>184</v>
      </c>
      <c r="Q202" s="92">
        <v>99190</v>
      </c>
      <c r="R202" s="92">
        <v>4888</v>
      </c>
      <c r="S202" s="56">
        <v>8268</v>
      </c>
      <c r="T202" s="92">
        <v>7228</v>
      </c>
      <c r="U202" s="92">
        <v>0</v>
      </c>
      <c r="V202" s="56">
        <v>4190</v>
      </c>
      <c r="W202" s="56">
        <v>2186</v>
      </c>
      <c r="X202" s="92">
        <v>3149</v>
      </c>
      <c r="Y202" s="92">
        <v>11928</v>
      </c>
      <c r="Z202" s="92">
        <v>978</v>
      </c>
      <c r="AA202" s="92">
        <v>0</v>
      </c>
      <c r="AB202" s="92">
        <v>8005</v>
      </c>
      <c r="AC202" s="92">
        <v>48240</v>
      </c>
      <c r="AD202" s="92">
        <v>24</v>
      </c>
      <c r="AE202" s="92">
        <v>106</v>
      </c>
      <c r="AF202" s="92">
        <v>50732</v>
      </c>
      <c r="AG202" s="94">
        <v>50732</v>
      </c>
      <c r="AH202" s="88">
        <f t="shared" si="8"/>
        <v>-39</v>
      </c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  <c r="BD202" s="101"/>
      <c r="BE202" s="101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</row>
    <row r="203" spans="1:71" s="103" customFormat="1" ht="12" hidden="1">
      <c r="A203" s="62" t="s">
        <v>769</v>
      </c>
      <c r="B203" s="92">
        <v>109538</v>
      </c>
      <c r="C203" s="92">
        <v>3162</v>
      </c>
      <c r="D203" s="56">
        <v>10611</v>
      </c>
      <c r="E203" s="92">
        <v>8361</v>
      </c>
      <c r="F203" s="92">
        <v>0</v>
      </c>
      <c r="G203" s="56">
        <v>4138</v>
      </c>
      <c r="H203" s="56">
        <v>2525</v>
      </c>
      <c r="I203" s="92">
        <v>4098</v>
      </c>
      <c r="J203" s="92">
        <v>11882</v>
      </c>
      <c r="K203" s="92">
        <v>390</v>
      </c>
      <c r="L203" s="92">
        <v>0</v>
      </c>
      <c r="M203" s="92">
        <v>8890</v>
      </c>
      <c r="N203" s="92">
        <v>53463</v>
      </c>
      <c r="O203" s="92">
        <v>1868</v>
      </c>
      <c r="P203" s="92">
        <v>150</v>
      </c>
      <c r="Q203" s="92">
        <v>108074</v>
      </c>
      <c r="R203" s="92">
        <v>3633</v>
      </c>
      <c r="S203" s="56">
        <v>10335</v>
      </c>
      <c r="T203" s="92">
        <v>8036</v>
      </c>
      <c r="U203" s="92">
        <v>0</v>
      </c>
      <c r="V203" s="56">
        <v>4307</v>
      </c>
      <c r="W203" s="56">
        <v>2265</v>
      </c>
      <c r="X203" s="92">
        <v>3184</v>
      </c>
      <c r="Y203" s="92">
        <v>12973</v>
      </c>
      <c r="Z203" s="92">
        <v>905</v>
      </c>
      <c r="AA203" s="92">
        <v>0</v>
      </c>
      <c r="AB203" s="92">
        <v>8890</v>
      </c>
      <c r="AC203" s="92">
        <v>53462</v>
      </c>
      <c r="AD203" s="92">
        <v>4</v>
      </c>
      <c r="AE203" s="92">
        <v>80</v>
      </c>
      <c r="AF203" s="92">
        <v>55230</v>
      </c>
      <c r="AG203" s="94">
        <v>55230</v>
      </c>
      <c r="AH203" s="88">
        <f t="shared" si="8"/>
        <v>1464</v>
      </c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  <c r="BD203" s="101"/>
      <c r="BE203" s="101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</row>
    <row r="204" spans="1:71" s="103" customFormat="1" ht="12" hidden="1">
      <c r="A204" s="62" t="s">
        <v>770</v>
      </c>
      <c r="B204" s="92">
        <v>95551</v>
      </c>
      <c r="C204" s="92">
        <v>3333</v>
      </c>
      <c r="D204" s="56">
        <v>9253</v>
      </c>
      <c r="E204" s="92">
        <v>6796</v>
      </c>
      <c r="F204" s="92">
        <v>0</v>
      </c>
      <c r="G204" s="56">
        <v>3622</v>
      </c>
      <c r="H204" s="56">
        <v>2089</v>
      </c>
      <c r="I204" s="92">
        <v>3366</v>
      </c>
      <c r="J204" s="92">
        <v>10431</v>
      </c>
      <c r="K204" s="92">
        <v>380</v>
      </c>
      <c r="L204" s="92">
        <v>5</v>
      </c>
      <c r="M204" s="92">
        <v>7489</v>
      </c>
      <c r="N204" s="92">
        <v>47446</v>
      </c>
      <c r="O204" s="92">
        <v>1261</v>
      </c>
      <c r="P204" s="92">
        <v>80</v>
      </c>
      <c r="Q204" s="92">
        <v>94154</v>
      </c>
      <c r="R204" s="92">
        <v>3203</v>
      </c>
      <c r="S204" s="56">
        <v>8356</v>
      </c>
      <c r="T204" s="92">
        <v>7125</v>
      </c>
      <c r="U204" s="92">
        <v>0</v>
      </c>
      <c r="V204" s="56">
        <v>3944</v>
      </c>
      <c r="W204" s="56">
        <v>2027</v>
      </c>
      <c r="X204" s="92">
        <v>2935</v>
      </c>
      <c r="Y204" s="92">
        <v>10754</v>
      </c>
      <c r="Z204" s="92">
        <v>796</v>
      </c>
      <c r="AA204" s="92">
        <v>0</v>
      </c>
      <c r="AB204" s="92">
        <v>7489</v>
      </c>
      <c r="AC204" s="92">
        <v>47447</v>
      </c>
      <c r="AD204" s="92">
        <v>16</v>
      </c>
      <c r="AE204" s="92">
        <v>62</v>
      </c>
      <c r="AF204" s="92">
        <v>47445</v>
      </c>
      <c r="AG204" s="94">
        <v>47445</v>
      </c>
      <c r="AH204" s="88">
        <f t="shared" si="8"/>
        <v>1397</v>
      </c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  <c r="BD204" s="101"/>
      <c r="BE204" s="101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</row>
    <row r="205" spans="1:71" s="103" customFormat="1" ht="12" hidden="1">
      <c r="A205" s="62" t="s">
        <v>656</v>
      </c>
      <c r="B205" s="92">
        <v>104599</v>
      </c>
      <c r="C205" s="92">
        <v>3910</v>
      </c>
      <c r="D205" s="56">
        <v>9979</v>
      </c>
      <c r="E205" s="92">
        <v>7974</v>
      </c>
      <c r="F205" s="92">
        <v>0</v>
      </c>
      <c r="G205" s="56">
        <v>3877</v>
      </c>
      <c r="H205" s="56">
        <v>2400</v>
      </c>
      <c r="I205" s="92">
        <v>3941</v>
      </c>
      <c r="J205" s="92">
        <v>11285</v>
      </c>
      <c r="K205" s="92">
        <v>348</v>
      </c>
      <c r="L205" s="92">
        <v>8</v>
      </c>
      <c r="M205" s="92">
        <v>7728</v>
      </c>
      <c r="N205" s="92">
        <v>51125</v>
      </c>
      <c r="O205" s="92">
        <v>1988</v>
      </c>
      <c r="P205" s="92">
        <v>36</v>
      </c>
      <c r="Q205" s="92">
        <v>101940</v>
      </c>
      <c r="R205" s="92">
        <v>3215</v>
      </c>
      <c r="S205" s="56">
        <v>9255</v>
      </c>
      <c r="T205" s="92">
        <v>7785</v>
      </c>
      <c r="U205" s="92">
        <v>0</v>
      </c>
      <c r="V205" s="56">
        <v>4253</v>
      </c>
      <c r="W205" s="56">
        <v>2169</v>
      </c>
      <c r="X205" s="92">
        <v>3437</v>
      </c>
      <c r="Y205" s="92">
        <v>11947</v>
      </c>
      <c r="Z205" s="92">
        <v>958</v>
      </c>
      <c r="AA205" s="92">
        <v>0</v>
      </c>
      <c r="AB205" s="92">
        <v>7728</v>
      </c>
      <c r="AC205" s="92">
        <v>51125</v>
      </c>
      <c r="AD205" s="92">
        <v>20</v>
      </c>
      <c r="AE205" s="92">
        <v>48</v>
      </c>
      <c r="AF205" s="92">
        <v>50775</v>
      </c>
      <c r="AG205" s="92">
        <v>50775</v>
      </c>
      <c r="AH205" s="88">
        <f t="shared" si="8"/>
        <v>2659</v>
      </c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  <c r="BD205" s="101"/>
      <c r="BE205" s="101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</row>
    <row r="206" spans="1:71" s="103" customFormat="1" ht="12" hidden="1">
      <c r="A206" s="62" t="s">
        <v>657</v>
      </c>
      <c r="B206" s="92">
        <v>92417</v>
      </c>
      <c r="C206" s="92">
        <v>3014</v>
      </c>
      <c r="D206" s="56">
        <v>8549</v>
      </c>
      <c r="E206" s="92">
        <v>7285</v>
      </c>
      <c r="F206" s="92">
        <v>0</v>
      </c>
      <c r="G206" s="56">
        <v>3403</v>
      </c>
      <c r="H206" s="56">
        <v>1994</v>
      </c>
      <c r="I206" s="92">
        <v>3211</v>
      </c>
      <c r="J206" s="92">
        <v>10247</v>
      </c>
      <c r="K206" s="92">
        <v>413</v>
      </c>
      <c r="L206" s="92">
        <v>3</v>
      </c>
      <c r="M206" s="92">
        <v>6935</v>
      </c>
      <c r="N206" s="92">
        <v>45331</v>
      </c>
      <c r="O206" s="92">
        <v>2018</v>
      </c>
      <c r="P206" s="92">
        <v>14</v>
      </c>
      <c r="Q206" s="92">
        <v>90606</v>
      </c>
      <c r="R206" s="92">
        <v>3189</v>
      </c>
      <c r="S206" s="56">
        <v>8709</v>
      </c>
      <c r="T206" s="92">
        <v>6091</v>
      </c>
      <c r="U206" s="92">
        <v>0</v>
      </c>
      <c r="V206" s="56">
        <v>3878</v>
      </c>
      <c r="W206" s="56">
        <v>2106</v>
      </c>
      <c r="X206" s="92">
        <v>3060</v>
      </c>
      <c r="Y206" s="92">
        <v>10485</v>
      </c>
      <c r="Z206" s="92">
        <v>773</v>
      </c>
      <c r="AA206" s="92">
        <v>0</v>
      </c>
      <c r="AB206" s="92">
        <v>6935</v>
      </c>
      <c r="AC206" s="92">
        <v>45331</v>
      </c>
      <c r="AD206" s="92">
        <v>11</v>
      </c>
      <c r="AE206" s="92">
        <v>38</v>
      </c>
      <c r="AF206" s="92">
        <v>45068</v>
      </c>
      <c r="AG206" s="92">
        <v>45068</v>
      </c>
      <c r="AH206" s="88">
        <f t="shared" si="8"/>
        <v>1811</v>
      </c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  <c r="BD206" s="101"/>
      <c r="BE206" s="101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</row>
    <row r="207" spans="1:71" s="103" customFormat="1" ht="12" hidden="1">
      <c r="A207" s="62" t="s">
        <v>764</v>
      </c>
      <c r="B207" s="92">
        <v>94353</v>
      </c>
      <c r="C207" s="92">
        <v>2770</v>
      </c>
      <c r="D207" s="56">
        <v>8797</v>
      </c>
      <c r="E207" s="92">
        <v>7229</v>
      </c>
      <c r="F207" s="92">
        <v>0</v>
      </c>
      <c r="G207" s="56">
        <v>3247</v>
      </c>
      <c r="H207" s="56">
        <v>2050</v>
      </c>
      <c r="I207" s="92">
        <v>3190</v>
      </c>
      <c r="J207" s="92">
        <v>10154</v>
      </c>
      <c r="K207" s="92">
        <v>313</v>
      </c>
      <c r="L207" s="92">
        <v>1</v>
      </c>
      <c r="M207" s="92">
        <v>6771</v>
      </c>
      <c r="N207" s="92">
        <v>48242</v>
      </c>
      <c r="O207" s="92">
        <v>1572</v>
      </c>
      <c r="P207" s="92">
        <v>17</v>
      </c>
      <c r="Q207" s="92">
        <v>93519</v>
      </c>
      <c r="R207" s="92">
        <v>3475</v>
      </c>
      <c r="S207" s="56">
        <v>8421</v>
      </c>
      <c r="T207" s="92">
        <v>6605</v>
      </c>
      <c r="U207" s="92">
        <v>0</v>
      </c>
      <c r="V207" s="56">
        <v>3936</v>
      </c>
      <c r="W207" s="56">
        <v>1951</v>
      </c>
      <c r="X207" s="92">
        <v>2939</v>
      </c>
      <c r="Y207" s="92">
        <v>9805</v>
      </c>
      <c r="Z207" s="92">
        <v>1321</v>
      </c>
      <c r="AA207" s="92">
        <v>0</v>
      </c>
      <c r="AB207" s="92">
        <v>6771</v>
      </c>
      <c r="AC207" s="92">
        <v>48242</v>
      </c>
      <c r="AD207" s="92">
        <v>13</v>
      </c>
      <c r="AE207" s="92">
        <v>40</v>
      </c>
      <c r="AF207" s="92">
        <v>68683</v>
      </c>
      <c r="AG207" s="94">
        <v>68683</v>
      </c>
      <c r="AH207" s="88">
        <f t="shared" si="8"/>
        <v>834</v>
      </c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  <c r="BD207" s="101"/>
      <c r="BE207" s="101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</row>
    <row r="208" spans="1:71" s="103" customFormat="1" ht="12" hidden="1">
      <c r="A208" s="62" t="s">
        <v>659</v>
      </c>
      <c r="B208" s="92">
        <v>65917</v>
      </c>
      <c r="C208" s="92">
        <v>3165</v>
      </c>
      <c r="D208" s="56">
        <v>6242</v>
      </c>
      <c r="E208" s="92">
        <v>4189</v>
      </c>
      <c r="F208" s="92">
        <v>0</v>
      </c>
      <c r="G208" s="56">
        <v>2311</v>
      </c>
      <c r="H208" s="56">
        <v>1502</v>
      </c>
      <c r="I208" s="92">
        <v>2364</v>
      </c>
      <c r="J208" s="92">
        <v>7442</v>
      </c>
      <c r="K208" s="92">
        <v>262</v>
      </c>
      <c r="L208" s="92">
        <v>2</v>
      </c>
      <c r="M208" s="92">
        <v>4802</v>
      </c>
      <c r="N208" s="92">
        <v>32308</v>
      </c>
      <c r="O208" s="92">
        <v>1307</v>
      </c>
      <c r="P208" s="92">
        <v>21</v>
      </c>
      <c r="Q208" s="92">
        <v>65872</v>
      </c>
      <c r="R208" s="92">
        <v>4376</v>
      </c>
      <c r="S208" s="56">
        <v>5702</v>
      </c>
      <c r="T208" s="92">
        <v>4859</v>
      </c>
      <c r="U208" s="92">
        <v>0</v>
      </c>
      <c r="V208" s="56">
        <v>2790</v>
      </c>
      <c r="W208" s="56">
        <v>1407</v>
      </c>
      <c r="X208" s="92">
        <v>2145</v>
      </c>
      <c r="Y208" s="92">
        <v>6825</v>
      </c>
      <c r="Z208" s="92">
        <v>584</v>
      </c>
      <c r="AA208" s="92">
        <v>0</v>
      </c>
      <c r="AB208" s="92">
        <v>4802</v>
      </c>
      <c r="AC208" s="92">
        <v>32309</v>
      </c>
      <c r="AD208" s="92">
        <v>21</v>
      </c>
      <c r="AE208" s="92">
        <v>52</v>
      </c>
      <c r="AF208" s="92">
        <v>48052</v>
      </c>
      <c r="AG208" s="94">
        <v>48052</v>
      </c>
      <c r="AH208" s="88">
        <f t="shared" si="8"/>
        <v>45</v>
      </c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101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101"/>
      <c r="BD208" s="101"/>
      <c r="BE208" s="101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</row>
    <row r="209" spans="1:71" s="103" customFormat="1" ht="12" hidden="1">
      <c r="A209" s="62" t="s">
        <v>660</v>
      </c>
      <c r="B209" s="94">
        <v>51102</v>
      </c>
      <c r="C209" s="92">
        <v>2893</v>
      </c>
      <c r="D209" s="56">
        <v>4904</v>
      </c>
      <c r="E209" s="94">
        <v>2850</v>
      </c>
      <c r="F209" s="94">
        <v>0</v>
      </c>
      <c r="G209" s="56">
        <v>1849</v>
      </c>
      <c r="H209" s="56">
        <v>1232</v>
      </c>
      <c r="I209" s="94">
        <v>1860</v>
      </c>
      <c r="J209" s="94">
        <v>5978</v>
      </c>
      <c r="K209" s="94">
        <v>209</v>
      </c>
      <c r="L209" s="94">
        <v>0</v>
      </c>
      <c r="M209" s="94">
        <v>3711</v>
      </c>
      <c r="N209" s="94">
        <v>24283</v>
      </c>
      <c r="O209" s="94">
        <v>1313</v>
      </c>
      <c r="P209" s="94">
        <v>20</v>
      </c>
      <c r="Q209" s="94">
        <v>50250</v>
      </c>
      <c r="R209" s="92">
        <v>3322</v>
      </c>
      <c r="S209" s="56">
        <v>4094</v>
      </c>
      <c r="T209" s="94">
        <v>3808</v>
      </c>
      <c r="U209" s="94">
        <v>0</v>
      </c>
      <c r="V209" s="56">
        <v>2470</v>
      </c>
      <c r="W209" s="56">
        <v>1098</v>
      </c>
      <c r="X209" s="94">
        <v>1667</v>
      </c>
      <c r="Y209" s="94">
        <v>5249</v>
      </c>
      <c r="Z209" s="94">
        <v>496</v>
      </c>
      <c r="AA209" s="94">
        <v>0</v>
      </c>
      <c r="AB209" s="94">
        <v>3711</v>
      </c>
      <c r="AC209" s="94">
        <v>24283</v>
      </c>
      <c r="AD209" s="94">
        <v>21</v>
      </c>
      <c r="AE209" s="94">
        <v>31</v>
      </c>
      <c r="AF209" s="94">
        <v>36139</v>
      </c>
      <c r="AG209" s="94">
        <v>36139</v>
      </c>
      <c r="AH209" s="88">
        <f t="shared" si="8"/>
        <v>852</v>
      </c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101"/>
      <c r="AT209" s="101"/>
      <c r="AU209" s="101"/>
      <c r="AV209" s="101"/>
      <c r="AW209" s="101"/>
      <c r="AX209" s="101"/>
      <c r="AY209" s="101"/>
      <c r="AZ209" s="101"/>
      <c r="BA209" s="101"/>
      <c r="BB209" s="101"/>
      <c r="BC209" s="101"/>
      <c r="BD209" s="101"/>
      <c r="BE209" s="101"/>
      <c r="BF209" s="102"/>
      <c r="BG209" s="102"/>
      <c r="BH209" s="102"/>
      <c r="BI209" s="102"/>
      <c r="BJ209" s="102"/>
      <c r="BK209" s="102"/>
      <c r="BL209" s="102"/>
      <c r="BM209" s="102"/>
      <c r="BN209" s="102"/>
      <c r="BO209" s="102"/>
      <c r="BP209" s="102"/>
      <c r="BQ209" s="102"/>
      <c r="BR209" s="102"/>
      <c r="BS209" s="102"/>
    </row>
    <row r="210" spans="1:71" s="103" customFormat="1" ht="12" hidden="1">
      <c r="A210" s="62" t="s">
        <v>661</v>
      </c>
      <c r="B210" s="92">
        <v>109896</v>
      </c>
      <c r="C210" s="92">
        <v>4049</v>
      </c>
      <c r="D210" s="56">
        <v>10091</v>
      </c>
      <c r="E210" s="92">
        <v>8047</v>
      </c>
      <c r="F210" s="92">
        <v>0</v>
      </c>
      <c r="G210" s="56">
        <v>3529</v>
      </c>
      <c r="H210" s="56">
        <v>2269</v>
      </c>
      <c r="I210" s="92">
        <v>3543</v>
      </c>
      <c r="J210" s="92">
        <v>13526</v>
      </c>
      <c r="K210" s="92">
        <v>383</v>
      </c>
      <c r="L210" s="92">
        <v>0</v>
      </c>
      <c r="M210" s="92">
        <v>8069</v>
      </c>
      <c r="N210" s="92">
        <v>54522</v>
      </c>
      <c r="O210" s="92">
        <v>1849</v>
      </c>
      <c r="P210" s="92">
        <v>19</v>
      </c>
      <c r="Q210" s="92">
        <v>107302</v>
      </c>
      <c r="R210" s="92">
        <v>3263</v>
      </c>
      <c r="S210" s="56">
        <v>10307</v>
      </c>
      <c r="T210" s="92">
        <v>8340</v>
      </c>
      <c r="U210" s="92">
        <v>0</v>
      </c>
      <c r="V210" s="56">
        <v>5316</v>
      </c>
      <c r="W210" s="56">
        <v>2263</v>
      </c>
      <c r="X210" s="92">
        <v>3563</v>
      </c>
      <c r="Y210" s="92">
        <v>10584</v>
      </c>
      <c r="Z210" s="92">
        <v>1015</v>
      </c>
      <c r="AA210" s="92">
        <v>0</v>
      </c>
      <c r="AB210" s="92">
        <v>8069</v>
      </c>
      <c r="AC210" s="92">
        <v>54522</v>
      </c>
      <c r="AD210" s="92">
        <v>23</v>
      </c>
      <c r="AE210" s="92">
        <v>37</v>
      </c>
      <c r="AF210" s="92">
        <v>74045</v>
      </c>
      <c r="AG210" s="94">
        <v>74045</v>
      </c>
      <c r="AH210" s="88">
        <f t="shared" si="8"/>
        <v>2594</v>
      </c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101"/>
      <c r="AT210" s="101"/>
      <c r="AU210" s="101"/>
      <c r="AV210" s="101"/>
      <c r="AW210" s="101"/>
      <c r="AX210" s="101"/>
      <c r="AY210" s="101"/>
      <c r="AZ210" s="101"/>
      <c r="BA210" s="101"/>
      <c r="BB210" s="101"/>
      <c r="BC210" s="101"/>
      <c r="BD210" s="101"/>
      <c r="BE210" s="101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</row>
    <row r="211" spans="1:71" s="131" customFormat="1" ht="12">
      <c r="A211" s="121" t="s">
        <v>857</v>
      </c>
      <c r="B211" s="128">
        <v>1004108</v>
      </c>
      <c r="C211" s="128">
        <v>36928</v>
      </c>
      <c r="D211" s="128">
        <v>99230</v>
      </c>
      <c r="E211" s="128">
        <v>76258</v>
      </c>
      <c r="F211" s="128">
        <v>32203</v>
      </c>
      <c r="G211" s="128">
        <v>36855</v>
      </c>
      <c r="H211" s="128">
        <v>23191</v>
      </c>
      <c r="I211" s="128">
        <v>35665</v>
      </c>
      <c r="J211" s="128">
        <v>113398</v>
      </c>
      <c r="K211" s="128">
        <v>4662</v>
      </c>
      <c r="L211" s="128">
        <v>24</v>
      </c>
      <c r="M211" s="128">
        <v>47147</v>
      </c>
      <c r="N211" s="128">
        <v>480415</v>
      </c>
      <c r="O211" s="128">
        <v>18006</v>
      </c>
      <c r="P211" s="128">
        <v>126</v>
      </c>
      <c r="Q211" s="128">
        <v>995527</v>
      </c>
      <c r="R211" s="128">
        <v>45947</v>
      </c>
      <c r="S211" s="128">
        <v>87379</v>
      </c>
      <c r="T211" s="128">
        <v>66046</v>
      </c>
      <c r="U211" s="128">
        <v>67867</v>
      </c>
      <c r="V211" s="128">
        <v>50013</v>
      </c>
      <c r="W211" s="128">
        <v>22436</v>
      </c>
      <c r="X211" s="128">
        <v>32814</v>
      </c>
      <c r="Y211" s="128">
        <v>85978</v>
      </c>
      <c r="Z211" s="128">
        <v>8929</v>
      </c>
      <c r="AA211" s="128">
        <v>0</v>
      </c>
      <c r="AB211" s="128">
        <v>47147</v>
      </c>
      <c r="AC211" s="128">
        <v>480415</v>
      </c>
      <c r="AD211" s="128">
        <v>243</v>
      </c>
      <c r="AE211" s="128">
        <v>313</v>
      </c>
      <c r="AF211" s="128">
        <v>653958</v>
      </c>
      <c r="AG211" s="128">
        <v>653958</v>
      </c>
      <c r="AH211" s="88">
        <f t="shared" si="8"/>
        <v>8581</v>
      </c>
      <c r="AI211" s="129"/>
      <c r="AJ211" s="129"/>
      <c r="AK211" s="129"/>
      <c r="AL211" s="129"/>
      <c r="AM211" s="129"/>
      <c r="AN211" s="129"/>
      <c r="AO211" s="129"/>
      <c r="AP211" s="129"/>
      <c r="AQ211" s="129"/>
      <c r="AR211" s="129"/>
      <c r="AS211" s="129"/>
      <c r="AT211" s="129"/>
      <c r="AU211" s="129"/>
      <c r="AV211" s="129"/>
      <c r="AW211" s="129"/>
      <c r="AX211" s="129"/>
      <c r="AY211" s="129"/>
      <c r="AZ211" s="129"/>
      <c r="BA211" s="129"/>
      <c r="BB211" s="129"/>
      <c r="BC211" s="129"/>
      <c r="BD211" s="129"/>
      <c r="BE211" s="129"/>
      <c r="BF211" s="130"/>
      <c r="BG211" s="130"/>
      <c r="BH211" s="130"/>
      <c r="BI211" s="130"/>
      <c r="BJ211" s="130"/>
      <c r="BK211" s="130"/>
      <c r="BL211" s="130"/>
      <c r="BM211" s="130"/>
      <c r="BN211" s="130"/>
      <c r="BO211" s="130"/>
      <c r="BP211" s="130"/>
      <c r="BQ211" s="130"/>
      <c r="BR211" s="130"/>
      <c r="BS211" s="130"/>
    </row>
    <row r="212" spans="1:71" s="103" customFormat="1" ht="12" hidden="1">
      <c r="A212" s="62" t="s">
        <v>650</v>
      </c>
      <c r="B212" s="92">
        <v>84318</v>
      </c>
      <c r="C212" s="92">
        <v>2557</v>
      </c>
      <c r="D212" s="92">
        <v>7998</v>
      </c>
      <c r="E212" s="92">
        <v>5720</v>
      </c>
      <c r="F212" s="92">
        <v>2767</v>
      </c>
      <c r="G212" s="92">
        <v>3155</v>
      </c>
      <c r="H212" s="92">
        <v>1957</v>
      </c>
      <c r="I212" s="92">
        <v>3035</v>
      </c>
      <c r="J212" s="92">
        <v>9695</v>
      </c>
      <c r="K212" s="92">
        <v>276</v>
      </c>
      <c r="L212" s="92">
        <v>1</v>
      </c>
      <c r="M212" s="92">
        <v>4084</v>
      </c>
      <c r="N212" s="92">
        <v>41535</v>
      </c>
      <c r="O212" s="92">
        <v>1524</v>
      </c>
      <c r="P212" s="92">
        <v>14</v>
      </c>
      <c r="Q212" s="92">
        <v>81675</v>
      </c>
      <c r="R212" s="93">
        <v>1412</v>
      </c>
      <c r="S212" s="92">
        <v>7017</v>
      </c>
      <c r="T212" s="92">
        <v>5887</v>
      </c>
      <c r="U212" s="92">
        <v>5159</v>
      </c>
      <c r="V212" s="92">
        <v>3769</v>
      </c>
      <c r="W212" s="92">
        <v>2106</v>
      </c>
      <c r="X212" s="92">
        <v>2919</v>
      </c>
      <c r="Y212" s="92">
        <v>7056</v>
      </c>
      <c r="Z212" s="92">
        <v>690</v>
      </c>
      <c r="AA212" s="92">
        <v>0</v>
      </c>
      <c r="AB212" s="92">
        <v>4084</v>
      </c>
      <c r="AC212" s="92">
        <v>41535</v>
      </c>
      <c r="AD212" s="92">
        <v>15</v>
      </c>
      <c r="AE212" s="92">
        <v>26</v>
      </c>
      <c r="AF212" s="92">
        <v>56600</v>
      </c>
      <c r="AG212" s="94">
        <v>56600</v>
      </c>
      <c r="AH212" s="88">
        <f t="shared" si="8"/>
        <v>2643</v>
      </c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1"/>
      <c r="BD212" s="101"/>
      <c r="BE212" s="101"/>
      <c r="BF212" s="102"/>
      <c r="BG212" s="102"/>
      <c r="BH212" s="102"/>
      <c r="BI212" s="102"/>
      <c r="BJ212" s="102"/>
      <c r="BK212" s="102"/>
      <c r="BL212" s="102"/>
      <c r="BM212" s="102"/>
      <c r="BN212" s="102"/>
      <c r="BO212" s="102"/>
      <c r="BP212" s="102"/>
      <c r="BQ212" s="102"/>
      <c r="BR212" s="102"/>
      <c r="BS212" s="102"/>
    </row>
    <row r="213" spans="1:71" s="103" customFormat="1" ht="12" hidden="1">
      <c r="A213" s="62" t="s">
        <v>651</v>
      </c>
      <c r="B213" s="92">
        <v>67270</v>
      </c>
      <c r="C213" s="92">
        <v>2943</v>
      </c>
      <c r="D213" s="56">
        <v>7252</v>
      </c>
      <c r="E213" s="92">
        <v>4895</v>
      </c>
      <c r="F213" s="92">
        <v>2279</v>
      </c>
      <c r="G213" s="56">
        <v>2420</v>
      </c>
      <c r="H213" s="56">
        <v>1652</v>
      </c>
      <c r="I213" s="92">
        <v>2481</v>
      </c>
      <c r="J213" s="92">
        <v>8234</v>
      </c>
      <c r="K213" s="92">
        <v>304</v>
      </c>
      <c r="L213" s="92">
        <v>3</v>
      </c>
      <c r="M213" s="92">
        <v>3112</v>
      </c>
      <c r="N213" s="92">
        <v>30524</v>
      </c>
      <c r="O213" s="92">
        <v>1163</v>
      </c>
      <c r="P213" s="92">
        <v>8</v>
      </c>
      <c r="Q213" s="92">
        <v>64825</v>
      </c>
      <c r="R213" s="93">
        <v>1634</v>
      </c>
      <c r="S213" s="56">
        <v>5688</v>
      </c>
      <c r="T213" s="92">
        <v>4505</v>
      </c>
      <c r="U213" s="92">
        <v>5909</v>
      </c>
      <c r="V213" s="56">
        <v>3211</v>
      </c>
      <c r="W213" s="56">
        <v>1642</v>
      </c>
      <c r="X213" s="92">
        <v>2338</v>
      </c>
      <c r="Y213" s="92">
        <v>5698</v>
      </c>
      <c r="Z213" s="92">
        <v>526</v>
      </c>
      <c r="AA213" s="92">
        <v>0</v>
      </c>
      <c r="AB213" s="92">
        <v>3112</v>
      </c>
      <c r="AC213" s="92">
        <v>30524</v>
      </c>
      <c r="AD213" s="92">
        <v>21</v>
      </c>
      <c r="AE213" s="92">
        <v>17</v>
      </c>
      <c r="AF213" s="92">
        <v>39432</v>
      </c>
      <c r="AG213" s="94">
        <v>39432</v>
      </c>
      <c r="AH213" s="88">
        <f aca="true" t="shared" si="9" ref="AH213:AH225">B213-Q213</f>
        <v>2445</v>
      </c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101"/>
      <c r="AT213" s="101"/>
      <c r="AU213" s="101"/>
      <c r="AV213" s="101"/>
      <c r="AW213" s="101"/>
      <c r="AX213" s="101"/>
      <c r="AY213" s="101"/>
      <c r="AZ213" s="101"/>
      <c r="BA213" s="101"/>
      <c r="BB213" s="101"/>
      <c r="BC213" s="101"/>
      <c r="BD213" s="101"/>
      <c r="BE213" s="101"/>
      <c r="BF213" s="102"/>
      <c r="BG213" s="102"/>
      <c r="BH213" s="102"/>
      <c r="BI213" s="102"/>
      <c r="BJ213" s="102"/>
      <c r="BK213" s="102"/>
      <c r="BL213" s="102"/>
      <c r="BM213" s="102"/>
      <c r="BN213" s="102"/>
      <c r="BO213" s="102"/>
      <c r="BP213" s="102"/>
      <c r="BQ213" s="102"/>
      <c r="BR213" s="102"/>
      <c r="BS213" s="102"/>
    </row>
    <row r="214" spans="1:71" s="103" customFormat="1" ht="12" hidden="1">
      <c r="A214" s="62" t="s">
        <v>652</v>
      </c>
      <c r="B214" s="92">
        <v>102171</v>
      </c>
      <c r="C214" s="92">
        <v>3262</v>
      </c>
      <c r="D214" s="56">
        <v>11298</v>
      </c>
      <c r="E214" s="92">
        <v>7069</v>
      </c>
      <c r="F214" s="92">
        <v>3140</v>
      </c>
      <c r="G214" s="56">
        <v>3833</v>
      </c>
      <c r="H214" s="56">
        <v>2257</v>
      </c>
      <c r="I214" s="92">
        <v>3725</v>
      </c>
      <c r="J214" s="92">
        <v>12479</v>
      </c>
      <c r="K214" s="92">
        <v>528</v>
      </c>
      <c r="L214" s="92">
        <v>1</v>
      </c>
      <c r="M214" s="92">
        <v>4800</v>
      </c>
      <c r="N214" s="92">
        <v>48315</v>
      </c>
      <c r="O214" s="92">
        <v>1450</v>
      </c>
      <c r="P214" s="92">
        <v>14</v>
      </c>
      <c r="Q214" s="92">
        <v>101710</v>
      </c>
      <c r="R214" s="93">
        <v>4207</v>
      </c>
      <c r="S214" s="56">
        <v>8283</v>
      </c>
      <c r="T214" s="92">
        <v>7044</v>
      </c>
      <c r="U214" s="92">
        <v>9210</v>
      </c>
      <c r="V214" s="56">
        <v>4965</v>
      </c>
      <c r="W214" s="56">
        <v>2297</v>
      </c>
      <c r="X214" s="92">
        <v>3262</v>
      </c>
      <c r="Y214" s="92">
        <v>8382</v>
      </c>
      <c r="Z214" s="92">
        <v>886</v>
      </c>
      <c r="AA214" s="92">
        <v>0</v>
      </c>
      <c r="AB214" s="92">
        <v>4800</v>
      </c>
      <c r="AC214" s="92">
        <v>48315</v>
      </c>
      <c r="AD214" s="92">
        <v>23</v>
      </c>
      <c r="AE214" s="92">
        <v>36</v>
      </c>
      <c r="AF214" s="92">
        <v>65350</v>
      </c>
      <c r="AG214" s="94">
        <v>65350</v>
      </c>
      <c r="AH214" s="88">
        <f t="shared" si="9"/>
        <v>461</v>
      </c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  <c r="BC214" s="101"/>
      <c r="BD214" s="101"/>
      <c r="BE214" s="101"/>
      <c r="BF214" s="102"/>
      <c r="BG214" s="102"/>
      <c r="BH214" s="102"/>
      <c r="BI214" s="102"/>
      <c r="BJ214" s="102"/>
      <c r="BK214" s="102"/>
      <c r="BL214" s="102"/>
      <c r="BM214" s="102"/>
      <c r="BN214" s="102"/>
      <c r="BO214" s="102"/>
      <c r="BP214" s="102"/>
      <c r="BQ214" s="102"/>
      <c r="BR214" s="102"/>
      <c r="BS214" s="102"/>
    </row>
    <row r="215" spans="1:71" s="103" customFormat="1" ht="12" hidden="1">
      <c r="A215" s="62" t="s">
        <v>653</v>
      </c>
      <c r="B215" s="92">
        <v>88547</v>
      </c>
      <c r="C215" s="92">
        <v>3076</v>
      </c>
      <c r="D215" s="56">
        <v>9433</v>
      </c>
      <c r="E215" s="92">
        <v>6760</v>
      </c>
      <c r="F215" s="92">
        <v>2799</v>
      </c>
      <c r="G215" s="56">
        <v>3153</v>
      </c>
      <c r="H215" s="56">
        <v>2067</v>
      </c>
      <c r="I215" s="92">
        <v>3147</v>
      </c>
      <c r="J215" s="92">
        <v>10710</v>
      </c>
      <c r="K215" s="92">
        <v>391</v>
      </c>
      <c r="L215" s="92">
        <v>3</v>
      </c>
      <c r="M215" s="92">
        <v>4271</v>
      </c>
      <c r="N215" s="92">
        <v>41515</v>
      </c>
      <c r="O215" s="92">
        <v>1212</v>
      </c>
      <c r="P215" s="92">
        <v>10</v>
      </c>
      <c r="Q215" s="92">
        <v>88031</v>
      </c>
      <c r="R215" s="92">
        <v>3742</v>
      </c>
      <c r="S215" s="56">
        <v>7635</v>
      </c>
      <c r="T215" s="92">
        <v>6089</v>
      </c>
      <c r="U215" s="92">
        <v>6941</v>
      </c>
      <c r="V215" s="56">
        <v>4421</v>
      </c>
      <c r="W215" s="56">
        <v>2102</v>
      </c>
      <c r="X215" s="92">
        <v>2878</v>
      </c>
      <c r="Y215" s="92">
        <v>7601</v>
      </c>
      <c r="Z215" s="92">
        <v>793</v>
      </c>
      <c r="AA215" s="92">
        <v>0</v>
      </c>
      <c r="AB215" s="92">
        <v>4271</v>
      </c>
      <c r="AC215" s="92">
        <v>41515</v>
      </c>
      <c r="AD215" s="92">
        <v>19</v>
      </c>
      <c r="AE215" s="92">
        <v>24</v>
      </c>
      <c r="AF215" s="92">
        <v>57967</v>
      </c>
      <c r="AG215" s="94">
        <v>57967</v>
      </c>
      <c r="AH215" s="88">
        <f t="shared" si="9"/>
        <v>516</v>
      </c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  <c r="BC215" s="101"/>
      <c r="BD215" s="101"/>
      <c r="BE215" s="101"/>
      <c r="BF215" s="102"/>
      <c r="BG215" s="102"/>
      <c r="BH215" s="102"/>
      <c r="BI215" s="102"/>
      <c r="BJ215" s="102"/>
      <c r="BK215" s="102"/>
      <c r="BL215" s="102"/>
      <c r="BM215" s="102"/>
      <c r="BN215" s="102"/>
      <c r="BO215" s="102"/>
      <c r="BP215" s="102"/>
      <c r="BQ215" s="102"/>
      <c r="BR215" s="102"/>
      <c r="BS215" s="102"/>
    </row>
    <row r="216" spans="1:71" s="103" customFormat="1" ht="12" hidden="1">
      <c r="A216" s="62" t="s">
        <v>654</v>
      </c>
      <c r="B216" s="92">
        <v>91853</v>
      </c>
      <c r="C216" s="92">
        <v>2696</v>
      </c>
      <c r="D216" s="56">
        <v>9312</v>
      </c>
      <c r="E216" s="92">
        <v>7613</v>
      </c>
      <c r="F216" s="92">
        <v>2990</v>
      </c>
      <c r="G216" s="56">
        <v>3517</v>
      </c>
      <c r="H216" s="56">
        <v>2043</v>
      </c>
      <c r="I216" s="92">
        <v>3165</v>
      </c>
      <c r="J216" s="92">
        <v>10579</v>
      </c>
      <c r="K216" s="92">
        <v>434</v>
      </c>
      <c r="L216" s="92">
        <v>1</v>
      </c>
      <c r="M216" s="92">
        <v>4601</v>
      </c>
      <c r="N216" s="92">
        <v>43399</v>
      </c>
      <c r="O216" s="92">
        <v>1488</v>
      </c>
      <c r="P216" s="92">
        <v>15</v>
      </c>
      <c r="Q216" s="92">
        <v>91164</v>
      </c>
      <c r="R216" s="92">
        <v>3468</v>
      </c>
      <c r="S216" s="56">
        <v>9004</v>
      </c>
      <c r="T216" s="92">
        <v>6435</v>
      </c>
      <c r="U216" s="92">
        <v>6400</v>
      </c>
      <c r="V216" s="56">
        <v>4509</v>
      </c>
      <c r="W216" s="56">
        <v>1933</v>
      </c>
      <c r="X216" s="92">
        <v>2966</v>
      </c>
      <c r="Y216" s="92">
        <v>7821</v>
      </c>
      <c r="Z216" s="92">
        <v>585</v>
      </c>
      <c r="AA216" s="92">
        <v>0</v>
      </c>
      <c r="AB216" s="92">
        <v>4601</v>
      </c>
      <c r="AC216" s="92">
        <v>43399</v>
      </c>
      <c r="AD216" s="92">
        <v>20</v>
      </c>
      <c r="AE216" s="92">
        <v>23</v>
      </c>
      <c r="AF216" s="92">
        <v>59119</v>
      </c>
      <c r="AG216" s="94">
        <v>59119</v>
      </c>
      <c r="AH216" s="88">
        <f t="shared" si="9"/>
        <v>689</v>
      </c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1"/>
      <c r="BD216" s="101"/>
      <c r="BE216" s="101"/>
      <c r="BF216" s="102"/>
      <c r="BG216" s="102"/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</row>
    <row r="217" spans="1:71" s="103" customFormat="1" ht="12" hidden="1">
      <c r="A217" s="62" t="s">
        <v>655</v>
      </c>
      <c r="B217" s="92">
        <v>88231</v>
      </c>
      <c r="C217" s="92">
        <v>3213</v>
      </c>
      <c r="D217" s="56">
        <v>8797</v>
      </c>
      <c r="E217" s="92">
        <v>6787</v>
      </c>
      <c r="F217" s="92">
        <v>2918</v>
      </c>
      <c r="G217" s="56">
        <v>3209</v>
      </c>
      <c r="H217" s="56">
        <v>2003</v>
      </c>
      <c r="I217" s="92">
        <v>3091</v>
      </c>
      <c r="J217" s="92">
        <v>9862</v>
      </c>
      <c r="K217" s="92">
        <v>451</v>
      </c>
      <c r="L217" s="92">
        <v>1</v>
      </c>
      <c r="M217" s="92">
        <v>4171</v>
      </c>
      <c r="N217" s="92">
        <v>42106</v>
      </c>
      <c r="O217" s="92">
        <v>1611</v>
      </c>
      <c r="P217" s="92">
        <v>11</v>
      </c>
      <c r="Q217" s="92">
        <v>86705</v>
      </c>
      <c r="R217" s="92">
        <v>3261</v>
      </c>
      <c r="S217" s="56">
        <v>7638</v>
      </c>
      <c r="T217" s="92">
        <v>5673</v>
      </c>
      <c r="U217" s="92">
        <v>5759</v>
      </c>
      <c r="V217" s="56">
        <v>4468</v>
      </c>
      <c r="W217" s="56">
        <v>1945</v>
      </c>
      <c r="X217" s="92">
        <v>2992</v>
      </c>
      <c r="Y217" s="92">
        <v>8052</v>
      </c>
      <c r="Z217" s="92">
        <v>591</v>
      </c>
      <c r="AA217" s="92">
        <v>0</v>
      </c>
      <c r="AB217" s="92">
        <v>4171</v>
      </c>
      <c r="AC217" s="92">
        <v>42106</v>
      </c>
      <c r="AD217" s="92">
        <v>27</v>
      </c>
      <c r="AE217" s="92">
        <v>22</v>
      </c>
      <c r="AF217" s="92">
        <v>55220</v>
      </c>
      <c r="AG217" s="94">
        <v>55220</v>
      </c>
      <c r="AH217" s="88">
        <f t="shared" si="9"/>
        <v>1526</v>
      </c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101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1"/>
      <c r="BD217" s="101"/>
      <c r="BE217" s="101"/>
      <c r="BF217" s="102"/>
      <c r="BG217" s="102"/>
      <c r="BH217" s="102"/>
      <c r="BI217" s="102"/>
      <c r="BJ217" s="102"/>
      <c r="BK217" s="102"/>
      <c r="BL217" s="102"/>
      <c r="BM217" s="102"/>
      <c r="BN217" s="102"/>
      <c r="BO217" s="102"/>
      <c r="BP217" s="102"/>
      <c r="BQ217" s="102"/>
      <c r="BR217" s="102"/>
      <c r="BS217" s="102"/>
    </row>
    <row r="218" spans="1:71" s="103" customFormat="1" ht="12" hidden="1">
      <c r="A218" s="62" t="s">
        <v>656</v>
      </c>
      <c r="B218" s="92">
        <v>98521</v>
      </c>
      <c r="C218" s="92">
        <v>3753</v>
      </c>
      <c r="D218" s="56">
        <v>9019</v>
      </c>
      <c r="E218" s="92">
        <v>8086</v>
      </c>
      <c r="F218" s="92">
        <v>3169</v>
      </c>
      <c r="G218" s="56">
        <v>3593</v>
      </c>
      <c r="H218" s="56">
        <v>2374</v>
      </c>
      <c r="I218" s="92">
        <v>3534</v>
      </c>
      <c r="J218" s="92">
        <v>10652</v>
      </c>
      <c r="K218" s="92">
        <v>485</v>
      </c>
      <c r="L218" s="92">
        <v>5</v>
      </c>
      <c r="M218" s="92">
        <v>4552</v>
      </c>
      <c r="N218" s="92">
        <v>47268</v>
      </c>
      <c r="O218" s="92">
        <v>2021</v>
      </c>
      <c r="P218" s="92">
        <v>10</v>
      </c>
      <c r="Q218" s="92">
        <v>101430</v>
      </c>
      <c r="R218" s="92">
        <v>8634</v>
      </c>
      <c r="S218" s="56">
        <v>8658</v>
      </c>
      <c r="T218" s="92">
        <v>5754</v>
      </c>
      <c r="U218" s="92">
        <v>5961</v>
      </c>
      <c r="V218" s="56">
        <v>5337</v>
      </c>
      <c r="W218" s="56">
        <v>2149</v>
      </c>
      <c r="X218" s="92">
        <v>3288</v>
      </c>
      <c r="Y218" s="92">
        <v>8705</v>
      </c>
      <c r="Z218" s="92">
        <v>1060</v>
      </c>
      <c r="AA218" s="92">
        <v>0</v>
      </c>
      <c r="AB218" s="92">
        <v>4552</v>
      </c>
      <c r="AC218" s="92">
        <v>47268</v>
      </c>
      <c r="AD218" s="92">
        <v>21</v>
      </c>
      <c r="AE218" s="92">
        <v>43</v>
      </c>
      <c r="AF218" s="92">
        <v>61039</v>
      </c>
      <c r="AG218" s="92">
        <v>61039</v>
      </c>
      <c r="AH218" s="88">
        <f t="shared" si="9"/>
        <v>-2909</v>
      </c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1"/>
      <c r="BD218" s="101"/>
      <c r="BE218" s="101"/>
      <c r="BF218" s="102"/>
      <c r="BG218" s="102"/>
      <c r="BH218" s="102"/>
      <c r="BI218" s="102"/>
      <c r="BJ218" s="102"/>
      <c r="BK218" s="102"/>
      <c r="BL218" s="102"/>
      <c r="BM218" s="102"/>
      <c r="BN218" s="102"/>
      <c r="BO218" s="102"/>
      <c r="BP218" s="102"/>
      <c r="BQ218" s="102"/>
      <c r="BR218" s="102"/>
      <c r="BS218" s="102"/>
    </row>
    <row r="219" spans="1:71" s="103" customFormat="1" ht="12" hidden="1">
      <c r="A219" s="62" t="s">
        <v>657</v>
      </c>
      <c r="B219" s="92">
        <v>91083</v>
      </c>
      <c r="C219" s="92">
        <v>2846</v>
      </c>
      <c r="D219" s="56">
        <v>8667</v>
      </c>
      <c r="E219" s="92">
        <v>7484</v>
      </c>
      <c r="F219" s="92">
        <v>3050</v>
      </c>
      <c r="G219" s="56">
        <v>3391</v>
      </c>
      <c r="H219" s="56">
        <v>2174</v>
      </c>
      <c r="I219" s="92">
        <v>3463</v>
      </c>
      <c r="J219" s="92">
        <v>10491</v>
      </c>
      <c r="K219" s="92">
        <v>385</v>
      </c>
      <c r="L219" s="92">
        <v>1</v>
      </c>
      <c r="M219" s="92">
        <v>4187</v>
      </c>
      <c r="N219" s="92">
        <v>43248</v>
      </c>
      <c r="O219" s="92">
        <v>1684</v>
      </c>
      <c r="P219" s="92">
        <v>12</v>
      </c>
      <c r="Q219" s="92">
        <v>92038</v>
      </c>
      <c r="R219" s="92">
        <v>5455</v>
      </c>
      <c r="S219" s="56">
        <v>8139</v>
      </c>
      <c r="T219" s="92">
        <v>5263</v>
      </c>
      <c r="U219" s="92">
        <v>5460</v>
      </c>
      <c r="V219" s="56">
        <v>5759</v>
      </c>
      <c r="W219" s="56">
        <v>2158</v>
      </c>
      <c r="X219" s="92">
        <v>3081</v>
      </c>
      <c r="Y219" s="92">
        <v>8253</v>
      </c>
      <c r="Z219" s="92">
        <v>992</v>
      </c>
      <c r="AA219" s="92">
        <v>0</v>
      </c>
      <c r="AB219" s="92">
        <v>4187</v>
      </c>
      <c r="AC219" s="92">
        <v>43248</v>
      </c>
      <c r="AD219" s="92">
        <v>21</v>
      </c>
      <c r="AE219" s="92">
        <v>22</v>
      </c>
      <c r="AF219" s="92">
        <v>57603</v>
      </c>
      <c r="AG219" s="92">
        <v>57603</v>
      </c>
      <c r="AH219" s="88">
        <f t="shared" si="9"/>
        <v>-955</v>
      </c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101"/>
      <c r="BD219" s="101"/>
      <c r="BE219" s="101"/>
      <c r="BF219" s="102"/>
      <c r="BG219" s="102"/>
      <c r="BH219" s="102"/>
      <c r="BI219" s="102"/>
      <c r="BJ219" s="102"/>
      <c r="BK219" s="102"/>
      <c r="BL219" s="102"/>
      <c r="BM219" s="102"/>
      <c r="BN219" s="102"/>
      <c r="BO219" s="102"/>
      <c r="BP219" s="102"/>
      <c r="BQ219" s="102"/>
      <c r="BR219" s="102"/>
      <c r="BS219" s="102"/>
    </row>
    <row r="220" spans="1:71" s="103" customFormat="1" ht="12" hidden="1">
      <c r="A220" s="62" t="s">
        <v>658</v>
      </c>
      <c r="B220" s="92">
        <v>85488</v>
      </c>
      <c r="C220" s="92">
        <v>2447</v>
      </c>
      <c r="D220" s="56">
        <v>8103</v>
      </c>
      <c r="E220" s="92">
        <v>7314</v>
      </c>
      <c r="F220" s="92">
        <v>2629</v>
      </c>
      <c r="G220" s="56">
        <v>3027</v>
      </c>
      <c r="H220" s="56">
        <v>1841</v>
      </c>
      <c r="I220" s="92">
        <v>2878</v>
      </c>
      <c r="J220" s="92">
        <v>8834</v>
      </c>
      <c r="K220" s="92">
        <v>429</v>
      </c>
      <c r="L220" s="92">
        <v>3</v>
      </c>
      <c r="M220" s="92">
        <v>3886</v>
      </c>
      <c r="N220" s="92">
        <v>42649</v>
      </c>
      <c r="O220" s="92">
        <v>1433</v>
      </c>
      <c r="P220" s="92">
        <v>15</v>
      </c>
      <c r="Q220" s="92">
        <v>86322</v>
      </c>
      <c r="R220" s="92">
        <v>4691</v>
      </c>
      <c r="S220" s="56">
        <v>8004</v>
      </c>
      <c r="T220" s="92">
        <v>5341</v>
      </c>
      <c r="U220" s="92">
        <v>5060</v>
      </c>
      <c r="V220" s="56">
        <v>4070</v>
      </c>
      <c r="W220" s="56">
        <v>1687</v>
      </c>
      <c r="X220" s="92">
        <v>2595</v>
      </c>
      <c r="Y220" s="92">
        <v>7102</v>
      </c>
      <c r="Z220" s="92">
        <v>1196</v>
      </c>
      <c r="AA220" s="92">
        <v>0</v>
      </c>
      <c r="AB220" s="92">
        <v>3886</v>
      </c>
      <c r="AC220" s="92">
        <v>42649</v>
      </c>
      <c r="AD220" s="92">
        <v>12</v>
      </c>
      <c r="AE220" s="92">
        <v>29</v>
      </c>
      <c r="AF220" s="92">
        <v>59683</v>
      </c>
      <c r="AG220" s="94">
        <v>59683</v>
      </c>
      <c r="AH220" s="88">
        <f t="shared" si="9"/>
        <v>-834</v>
      </c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101"/>
      <c r="AT220" s="101"/>
      <c r="AU220" s="101"/>
      <c r="AV220" s="101"/>
      <c r="AW220" s="101"/>
      <c r="AX220" s="101"/>
      <c r="AY220" s="101"/>
      <c r="AZ220" s="101"/>
      <c r="BA220" s="101"/>
      <c r="BB220" s="101"/>
      <c r="BC220" s="101"/>
      <c r="BD220" s="101"/>
      <c r="BE220" s="101"/>
      <c r="BF220" s="102"/>
      <c r="BG220" s="102"/>
      <c r="BH220" s="102"/>
      <c r="BI220" s="102"/>
      <c r="BJ220" s="102"/>
      <c r="BK220" s="102"/>
      <c r="BL220" s="102"/>
      <c r="BM220" s="102"/>
      <c r="BN220" s="102"/>
      <c r="BO220" s="102"/>
      <c r="BP220" s="102"/>
      <c r="BQ220" s="102"/>
      <c r="BR220" s="102"/>
      <c r="BS220" s="102"/>
    </row>
    <row r="221" spans="1:71" s="103" customFormat="1" ht="12" hidden="1">
      <c r="A221" s="62" t="s">
        <v>659</v>
      </c>
      <c r="B221" s="92">
        <v>71109</v>
      </c>
      <c r="C221" s="92">
        <v>3197</v>
      </c>
      <c r="D221" s="56">
        <v>6623</v>
      </c>
      <c r="E221" s="92">
        <v>5073</v>
      </c>
      <c r="F221" s="92">
        <v>2189</v>
      </c>
      <c r="G221" s="56">
        <v>2638</v>
      </c>
      <c r="H221" s="56">
        <v>1618</v>
      </c>
      <c r="I221" s="92">
        <v>2428</v>
      </c>
      <c r="J221" s="92">
        <v>7673</v>
      </c>
      <c r="K221" s="92">
        <v>373</v>
      </c>
      <c r="L221" s="92">
        <v>3</v>
      </c>
      <c r="M221" s="92">
        <v>3296</v>
      </c>
      <c r="N221" s="92">
        <v>34412</v>
      </c>
      <c r="O221" s="92">
        <v>1583</v>
      </c>
      <c r="P221" s="92">
        <v>3</v>
      </c>
      <c r="Q221" s="92">
        <v>69427</v>
      </c>
      <c r="R221" s="92">
        <v>3063</v>
      </c>
      <c r="S221" s="56">
        <v>6194</v>
      </c>
      <c r="T221" s="92">
        <v>4742</v>
      </c>
      <c r="U221" s="92">
        <v>4128</v>
      </c>
      <c r="V221" s="56">
        <v>3363</v>
      </c>
      <c r="W221" s="56">
        <v>1437</v>
      </c>
      <c r="X221" s="92">
        <v>2204</v>
      </c>
      <c r="Y221" s="92">
        <v>5896</v>
      </c>
      <c r="Z221" s="92">
        <v>651</v>
      </c>
      <c r="AA221" s="92">
        <v>0</v>
      </c>
      <c r="AB221" s="92">
        <v>3296</v>
      </c>
      <c r="AC221" s="92">
        <v>34412</v>
      </c>
      <c r="AD221" s="92">
        <v>22</v>
      </c>
      <c r="AE221" s="92">
        <v>19</v>
      </c>
      <c r="AF221" s="92">
        <v>48857</v>
      </c>
      <c r="AG221" s="94">
        <v>48857</v>
      </c>
      <c r="AH221" s="88">
        <f t="shared" si="9"/>
        <v>1682</v>
      </c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101"/>
      <c r="AT221" s="101"/>
      <c r="AU221" s="101"/>
      <c r="AV221" s="101"/>
      <c r="AW221" s="101"/>
      <c r="AX221" s="101"/>
      <c r="AY221" s="101"/>
      <c r="AZ221" s="101"/>
      <c r="BA221" s="101"/>
      <c r="BB221" s="101"/>
      <c r="BC221" s="101"/>
      <c r="BD221" s="101"/>
      <c r="BE221" s="101"/>
      <c r="BF221" s="102"/>
      <c r="BG221" s="102"/>
      <c r="BH221" s="102"/>
      <c r="BI221" s="102"/>
      <c r="BJ221" s="102"/>
      <c r="BK221" s="102"/>
      <c r="BL221" s="102"/>
      <c r="BM221" s="102"/>
      <c r="BN221" s="102"/>
      <c r="BO221" s="102"/>
      <c r="BP221" s="102"/>
      <c r="BQ221" s="102"/>
      <c r="BR221" s="102"/>
      <c r="BS221" s="102"/>
    </row>
    <row r="222" spans="1:71" s="103" customFormat="1" ht="12" hidden="1">
      <c r="A222" s="126" t="s">
        <v>660</v>
      </c>
      <c r="B222" s="94">
        <v>65740</v>
      </c>
      <c r="C222" s="92">
        <v>3110</v>
      </c>
      <c r="D222" s="56">
        <v>6075</v>
      </c>
      <c r="E222" s="94">
        <v>4673</v>
      </c>
      <c r="F222" s="94">
        <v>2100</v>
      </c>
      <c r="G222" s="56">
        <v>2401</v>
      </c>
      <c r="H222" s="56">
        <v>1563</v>
      </c>
      <c r="I222" s="94">
        <v>2318</v>
      </c>
      <c r="J222" s="94">
        <v>7050</v>
      </c>
      <c r="K222" s="94">
        <v>304</v>
      </c>
      <c r="L222" s="94">
        <v>2</v>
      </c>
      <c r="M222" s="94">
        <v>2945</v>
      </c>
      <c r="N222" s="94">
        <v>31978</v>
      </c>
      <c r="O222" s="94">
        <v>1213</v>
      </c>
      <c r="P222" s="94">
        <v>8</v>
      </c>
      <c r="Q222" s="94">
        <v>64548</v>
      </c>
      <c r="R222" s="92">
        <v>3099</v>
      </c>
      <c r="S222" s="56">
        <v>5475</v>
      </c>
      <c r="T222" s="94">
        <v>4537</v>
      </c>
      <c r="U222" s="94">
        <v>3805</v>
      </c>
      <c r="V222" s="56">
        <v>3079</v>
      </c>
      <c r="W222" s="56">
        <v>1435</v>
      </c>
      <c r="X222" s="94">
        <v>2067</v>
      </c>
      <c r="Y222" s="94">
        <v>5595</v>
      </c>
      <c r="Z222" s="94">
        <v>491</v>
      </c>
      <c r="AA222" s="94">
        <v>0</v>
      </c>
      <c r="AB222" s="94">
        <v>2945</v>
      </c>
      <c r="AC222" s="94">
        <v>31978</v>
      </c>
      <c r="AD222" s="94">
        <v>19</v>
      </c>
      <c r="AE222" s="94">
        <v>23</v>
      </c>
      <c r="AF222" s="94">
        <v>44802</v>
      </c>
      <c r="AG222" s="94">
        <v>44802</v>
      </c>
      <c r="AH222" s="88">
        <f t="shared" si="9"/>
        <v>1192</v>
      </c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1"/>
      <c r="BD222" s="101"/>
      <c r="BE222" s="101"/>
      <c r="BF222" s="102"/>
      <c r="BG222" s="102"/>
      <c r="BH222" s="102"/>
      <c r="BI222" s="102"/>
      <c r="BJ222" s="102"/>
      <c r="BK222" s="102"/>
      <c r="BL222" s="102"/>
      <c r="BM222" s="102"/>
      <c r="BN222" s="102"/>
      <c r="BO222" s="102"/>
      <c r="BP222" s="102"/>
      <c r="BQ222" s="102"/>
      <c r="BR222" s="102"/>
      <c r="BS222" s="102"/>
    </row>
    <row r="223" spans="1:71" s="103" customFormat="1" ht="12" hidden="1">
      <c r="A223" s="62" t="s">
        <v>661</v>
      </c>
      <c r="B223" s="92">
        <v>69777</v>
      </c>
      <c r="C223" s="92">
        <v>3828</v>
      </c>
      <c r="D223" s="56">
        <v>6653</v>
      </c>
      <c r="E223" s="92">
        <v>4784</v>
      </c>
      <c r="F223" s="92">
        <v>2173</v>
      </c>
      <c r="G223" s="56">
        <v>2518</v>
      </c>
      <c r="H223" s="56">
        <v>1642</v>
      </c>
      <c r="I223" s="92">
        <v>2400</v>
      </c>
      <c r="J223" s="92">
        <v>7139</v>
      </c>
      <c r="K223" s="92">
        <v>302</v>
      </c>
      <c r="L223" s="92">
        <v>0</v>
      </c>
      <c r="M223" s="92">
        <v>3242</v>
      </c>
      <c r="N223" s="92">
        <v>33466</v>
      </c>
      <c r="O223" s="92">
        <v>1624</v>
      </c>
      <c r="P223" s="92">
        <v>6</v>
      </c>
      <c r="Q223" s="92">
        <v>67652</v>
      </c>
      <c r="R223" s="92">
        <v>3281</v>
      </c>
      <c r="S223" s="56">
        <v>5644</v>
      </c>
      <c r="T223" s="92">
        <v>4776</v>
      </c>
      <c r="U223" s="92">
        <v>4075</v>
      </c>
      <c r="V223" s="56">
        <v>3062</v>
      </c>
      <c r="W223" s="56">
        <v>1545</v>
      </c>
      <c r="X223" s="92">
        <v>2224</v>
      </c>
      <c r="Y223" s="92">
        <v>5817</v>
      </c>
      <c r="Z223" s="92">
        <v>468</v>
      </c>
      <c r="AA223" s="92">
        <v>0</v>
      </c>
      <c r="AB223" s="92">
        <v>3242</v>
      </c>
      <c r="AC223" s="92">
        <v>33466</v>
      </c>
      <c r="AD223" s="92">
        <v>23</v>
      </c>
      <c r="AE223" s="92">
        <v>29</v>
      </c>
      <c r="AF223" s="92">
        <v>48286</v>
      </c>
      <c r="AG223" s="94">
        <v>48286</v>
      </c>
      <c r="AH223" s="88">
        <f t="shared" si="9"/>
        <v>2125</v>
      </c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1"/>
      <c r="BD223" s="101"/>
      <c r="BE223" s="101"/>
      <c r="BF223" s="102"/>
      <c r="BG223" s="102"/>
      <c r="BH223" s="102"/>
      <c r="BI223" s="102"/>
      <c r="BJ223" s="102"/>
      <c r="BK223" s="102"/>
      <c r="BL223" s="102"/>
      <c r="BM223" s="102"/>
      <c r="BN223" s="102"/>
      <c r="BO223" s="102"/>
      <c r="BP223" s="102"/>
      <c r="BQ223" s="102"/>
      <c r="BR223" s="102"/>
      <c r="BS223" s="102"/>
    </row>
    <row r="224" spans="1:71" s="91" customFormat="1" ht="12">
      <c r="A224" s="86" t="s">
        <v>852</v>
      </c>
      <c r="B224" s="87">
        <v>964536</v>
      </c>
      <c r="C224" s="87">
        <v>38132</v>
      </c>
      <c r="D224" s="87">
        <v>92001</v>
      </c>
      <c r="E224" s="87">
        <v>80211</v>
      </c>
      <c r="F224" s="87">
        <v>30749</v>
      </c>
      <c r="G224" s="87">
        <v>34399</v>
      </c>
      <c r="H224" s="87">
        <v>21903</v>
      </c>
      <c r="I224" s="87">
        <v>33996</v>
      </c>
      <c r="J224" s="87">
        <v>102400</v>
      </c>
      <c r="K224" s="87">
        <v>4968</v>
      </c>
      <c r="L224" s="87">
        <v>29</v>
      </c>
      <c r="M224" s="87">
        <v>45216</v>
      </c>
      <c r="N224" s="87">
        <v>461604</v>
      </c>
      <c r="O224" s="87">
        <v>18756</v>
      </c>
      <c r="P224" s="87">
        <v>172</v>
      </c>
      <c r="Q224" s="87">
        <v>952829</v>
      </c>
      <c r="R224" s="87">
        <v>44807</v>
      </c>
      <c r="S224" s="87">
        <v>87296</v>
      </c>
      <c r="T224" s="87">
        <v>60452</v>
      </c>
      <c r="U224" s="87">
        <v>59872</v>
      </c>
      <c r="V224" s="87">
        <v>46899</v>
      </c>
      <c r="W224" s="87">
        <v>22167</v>
      </c>
      <c r="X224" s="87">
        <v>32713</v>
      </c>
      <c r="Y224" s="87">
        <v>84724</v>
      </c>
      <c r="Z224" s="87">
        <v>6504</v>
      </c>
      <c r="AA224" s="87">
        <v>0</v>
      </c>
      <c r="AB224" s="87">
        <v>45216</v>
      </c>
      <c r="AC224" s="87">
        <v>461604</v>
      </c>
      <c r="AD224" s="87">
        <v>260</v>
      </c>
      <c r="AE224" s="87">
        <v>315</v>
      </c>
      <c r="AF224" s="87">
        <v>629050</v>
      </c>
      <c r="AG224" s="87">
        <v>629050</v>
      </c>
      <c r="AH224" s="88">
        <f t="shared" si="9"/>
        <v>11707</v>
      </c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90"/>
      <c r="BG224" s="90"/>
      <c r="BH224" s="90"/>
      <c r="BI224" s="90"/>
      <c r="BJ224" s="90"/>
      <c r="BK224" s="90"/>
      <c r="BL224" s="90"/>
      <c r="BM224" s="90"/>
      <c r="BN224" s="90"/>
      <c r="BO224" s="90"/>
      <c r="BP224" s="90"/>
      <c r="BQ224" s="90"/>
      <c r="BR224" s="90"/>
      <c r="BS224" s="90"/>
    </row>
    <row r="225" spans="1:71" s="103" customFormat="1" ht="12" hidden="1">
      <c r="A225" s="62" t="s">
        <v>650</v>
      </c>
      <c r="B225" s="92">
        <v>73751</v>
      </c>
      <c r="C225" s="92">
        <v>3539</v>
      </c>
      <c r="D225" s="92">
        <v>6781</v>
      </c>
      <c r="E225" s="92">
        <v>5430</v>
      </c>
      <c r="F225" s="92">
        <v>2366</v>
      </c>
      <c r="G225" s="92">
        <v>2753</v>
      </c>
      <c r="H225" s="92">
        <v>1818</v>
      </c>
      <c r="I225" s="92">
        <v>2786</v>
      </c>
      <c r="J225" s="92">
        <v>7804</v>
      </c>
      <c r="K225" s="92">
        <v>365</v>
      </c>
      <c r="L225" s="92">
        <v>0</v>
      </c>
      <c r="M225" s="92">
        <v>3620</v>
      </c>
      <c r="N225" s="92">
        <v>34757</v>
      </c>
      <c r="O225" s="92">
        <v>1716</v>
      </c>
      <c r="P225" s="92">
        <v>16</v>
      </c>
      <c r="Q225" s="92">
        <v>72655</v>
      </c>
      <c r="R225" s="93">
        <v>4127</v>
      </c>
      <c r="S225" s="92">
        <v>6249</v>
      </c>
      <c r="T225" s="92">
        <v>4785</v>
      </c>
      <c r="U225" s="92">
        <v>4345</v>
      </c>
      <c r="V225" s="92">
        <v>3612</v>
      </c>
      <c r="W225" s="92">
        <v>1739</v>
      </c>
      <c r="X225" s="92">
        <v>2461</v>
      </c>
      <c r="Y225" s="92">
        <v>6458</v>
      </c>
      <c r="Z225" s="92">
        <v>454</v>
      </c>
      <c r="AA225" s="92">
        <v>0</v>
      </c>
      <c r="AB225" s="92">
        <v>3620</v>
      </c>
      <c r="AC225" s="92">
        <v>34757</v>
      </c>
      <c r="AD225" s="92">
        <v>22</v>
      </c>
      <c r="AE225" s="92">
        <v>26</v>
      </c>
      <c r="AF225" s="92">
        <v>46659</v>
      </c>
      <c r="AG225" s="94">
        <v>46659</v>
      </c>
      <c r="AH225" s="88">
        <f t="shared" si="9"/>
        <v>1096</v>
      </c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1"/>
      <c r="BD225" s="101"/>
      <c r="BE225" s="101"/>
      <c r="BF225" s="102"/>
      <c r="BG225" s="102"/>
      <c r="BH225" s="102"/>
      <c r="BI225" s="102"/>
      <c r="BJ225" s="102"/>
      <c r="BK225" s="102"/>
      <c r="BL225" s="102"/>
      <c r="BM225" s="102"/>
      <c r="BN225" s="102"/>
      <c r="BO225" s="102"/>
      <c r="BP225" s="102"/>
      <c r="BQ225" s="102"/>
      <c r="BR225" s="102"/>
      <c r="BS225" s="102"/>
    </row>
    <row r="226" spans="1:71" s="103" customFormat="1" ht="12" hidden="1">
      <c r="A226" s="62" t="s">
        <v>651</v>
      </c>
      <c r="B226" s="92">
        <v>65735</v>
      </c>
      <c r="C226" s="92">
        <v>2868</v>
      </c>
      <c r="D226" s="56">
        <v>6040</v>
      </c>
      <c r="E226" s="92">
        <v>5053</v>
      </c>
      <c r="F226" s="92">
        <v>2115</v>
      </c>
      <c r="G226" s="56">
        <v>2416</v>
      </c>
      <c r="H226" s="56">
        <v>1566</v>
      </c>
      <c r="I226" s="92">
        <v>2414</v>
      </c>
      <c r="J226" s="92">
        <v>7317</v>
      </c>
      <c r="K226" s="92">
        <v>416</v>
      </c>
      <c r="L226" s="92">
        <v>1</v>
      </c>
      <c r="M226" s="92">
        <v>3357</v>
      </c>
      <c r="N226" s="92">
        <v>30939</v>
      </c>
      <c r="O226" s="92">
        <v>1218</v>
      </c>
      <c r="P226" s="92">
        <v>15</v>
      </c>
      <c r="Q226" s="92">
        <v>64611</v>
      </c>
      <c r="R226" s="93">
        <v>2946</v>
      </c>
      <c r="S226" s="56">
        <v>5721</v>
      </c>
      <c r="T226" s="92">
        <v>4218</v>
      </c>
      <c r="U226" s="92">
        <v>3811</v>
      </c>
      <c r="V226" s="56">
        <v>3370</v>
      </c>
      <c r="W226" s="56">
        <v>1692</v>
      </c>
      <c r="X226" s="92">
        <v>2390</v>
      </c>
      <c r="Y226" s="92">
        <v>5796</v>
      </c>
      <c r="Z226" s="92">
        <v>339</v>
      </c>
      <c r="AA226" s="92">
        <v>0</v>
      </c>
      <c r="AB226" s="92">
        <v>3357</v>
      </c>
      <c r="AC226" s="92">
        <v>30939</v>
      </c>
      <c r="AD226" s="92">
        <v>16</v>
      </c>
      <c r="AE226" s="92">
        <v>16</v>
      </c>
      <c r="AF226" s="92">
        <v>39522</v>
      </c>
      <c r="AG226" s="94">
        <v>39522</v>
      </c>
      <c r="AH226" s="88">
        <f aca="true" t="shared" si="10" ref="AH226:AH238">B226-Q226</f>
        <v>1124</v>
      </c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1"/>
      <c r="BD226" s="101"/>
      <c r="BE226" s="101"/>
      <c r="BF226" s="102"/>
      <c r="BG226" s="102"/>
      <c r="BH226" s="102"/>
      <c r="BI226" s="102"/>
      <c r="BJ226" s="102"/>
      <c r="BK226" s="102"/>
      <c r="BL226" s="102"/>
      <c r="BM226" s="102"/>
      <c r="BN226" s="102"/>
      <c r="BO226" s="102"/>
      <c r="BP226" s="102"/>
      <c r="BQ226" s="102"/>
      <c r="BR226" s="102"/>
      <c r="BS226" s="102"/>
    </row>
    <row r="227" spans="1:71" s="103" customFormat="1" ht="12" hidden="1">
      <c r="A227" s="62" t="s">
        <v>652</v>
      </c>
      <c r="B227" s="92">
        <v>91477</v>
      </c>
      <c r="C227" s="92">
        <v>3669</v>
      </c>
      <c r="D227" s="56">
        <v>9135</v>
      </c>
      <c r="E227" s="92">
        <v>6839</v>
      </c>
      <c r="F227" s="92">
        <v>2810</v>
      </c>
      <c r="G227" s="56">
        <v>3359</v>
      </c>
      <c r="H227" s="56">
        <v>2098</v>
      </c>
      <c r="I227" s="92">
        <v>3323</v>
      </c>
      <c r="J227" s="92">
        <v>9564</v>
      </c>
      <c r="K227" s="92">
        <v>511</v>
      </c>
      <c r="L227" s="92">
        <v>2</v>
      </c>
      <c r="M227" s="92">
        <v>4267</v>
      </c>
      <c r="N227" s="92">
        <v>44431</v>
      </c>
      <c r="O227" s="92">
        <v>1454</v>
      </c>
      <c r="P227" s="92">
        <v>15</v>
      </c>
      <c r="Q227" s="92">
        <v>91733</v>
      </c>
      <c r="R227" s="93">
        <v>5346</v>
      </c>
      <c r="S227" s="56">
        <v>7620</v>
      </c>
      <c r="T227" s="92">
        <v>6366</v>
      </c>
      <c r="U227" s="92">
        <v>5208</v>
      </c>
      <c r="V227" s="56">
        <v>4166</v>
      </c>
      <c r="W227" s="56">
        <v>2182</v>
      </c>
      <c r="X227" s="92">
        <v>3405</v>
      </c>
      <c r="Y227" s="92">
        <v>8179</v>
      </c>
      <c r="Z227" s="92">
        <v>513</v>
      </c>
      <c r="AA227" s="92">
        <v>0</v>
      </c>
      <c r="AB227" s="92">
        <v>4267</v>
      </c>
      <c r="AC227" s="92">
        <v>44431</v>
      </c>
      <c r="AD227" s="92">
        <v>22</v>
      </c>
      <c r="AE227" s="92">
        <v>28</v>
      </c>
      <c r="AF227" s="92">
        <v>58779</v>
      </c>
      <c r="AG227" s="94">
        <v>58779</v>
      </c>
      <c r="AH227" s="88">
        <f t="shared" si="10"/>
        <v>-256</v>
      </c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1"/>
      <c r="BD227" s="101"/>
      <c r="BE227" s="101"/>
      <c r="BF227" s="102"/>
      <c r="BG227" s="102"/>
      <c r="BH227" s="102"/>
      <c r="BI227" s="102"/>
      <c r="BJ227" s="102"/>
      <c r="BK227" s="102"/>
      <c r="BL227" s="102"/>
      <c r="BM227" s="102"/>
      <c r="BN227" s="102"/>
      <c r="BO227" s="102"/>
      <c r="BP227" s="102"/>
      <c r="BQ227" s="102"/>
      <c r="BR227" s="102"/>
      <c r="BS227" s="102"/>
    </row>
    <row r="228" spans="1:71" s="103" customFormat="1" ht="12" hidden="1">
      <c r="A228" s="62" t="s">
        <v>653</v>
      </c>
      <c r="B228" s="92">
        <v>76280</v>
      </c>
      <c r="C228" s="92">
        <v>2901</v>
      </c>
      <c r="D228" s="56">
        <v>7491</v>
      </c>
      <c r="E228" s="92">
        <v>6401</v>
      </c>
      <c r="F228" s="92">
        <v>2478</v>
      </c>
      <c r="G228" s="56">
        <v>2647</v>
      </c>
      <c r="H228" s="56">
        <v>1767</v>
      </c>
      <c r="I228" s="92">
        <v>2853</v>
      </c>
      <c r="J228" s="92">
        <v>8063</v>
      </c>
      <c r="K228" s="92">
        <v>386</v>
      </c>
      <c r="L228" s="92">
        <v>6</v>
      </c>
      <c r="M228" s="92">
        <v>3655</v>
      </c>
      <c r="N228" s="92">
        <v>36097</v>
      </c>
      <c r="O228" s="92">
        <v>1527</v>
      </c>
      <c r="P228" s="92">
        <v>8</v>
      </c>
      <c r="Q228" s="92">
        <v>74915</v>
      </c>
      <c r="R228" s="92">
        <v>3027</v>
      </c>
      <c r="S228" s="56">
        <v>6735</v>
      </c>
      <c r="T228" s="92">
        <v>4872</v>
      </c>
      <c r="U228" s="92">
        <v>4380</v>
      </c>
      <c r="V228" s="56">
        <v>3589</v>
      </c>
      <c r="W228" s="56">
        <v>1977</v>
      </c>
      <c r="X228" s="92">
        <v>2661</v>
      </c>
      <c r="Y228" s="92">
        <v>7432</v>
      </c>
      <c r="Z228" s="92">
        <v>440</v>
      </c>
      <c r="AA228" s="92">
        <v>0</v>
      </c>
      <c r="AB228" s="92">
        <v>3655</v>
      </c>
      <c r="AC228" s="92">
        <v>36097</v>
      </c>
      <c r="AD228" s="92">
        <v>20</v>
      </c>
      <c r="AE228" s="92">
        <v>30</v>
      </c>
      <c r="AF228" s="92">
        <v>48255</v>
      </c>
      <c r="AG228" s="94">
        <v>48255</v>
      </c>
      <c r="AH228" s="88">
        <f t="shared" si="10"/>
        <v>1365</v>
      </c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101"/>
      <c r="AT228" s="101"/>
      <c r="AU228" s="101"/>
      <c r="AV228" s="101"/>
      <c r="AW228" s="101"/>
      <c r="AX228" s="101"/>
      <c r="AY228" s="101"/>
      <c r="AZ228" s="101"/>
      <c r="BA228" s="101"/>
      <c r="BB228" s="101"/>
      <c r="BC228" s="101"/>
      <c r="BD228" s="101"/>
      <c r="BE228" s="101"/>
      <c r="BF228" s="102"/>
      <c r="BG228" s="102"/>
      <c r="BH228" s="102"/>
      <c r="BI228" s="102"/>
      <c r="BJ228" s="102"/>
      <c r="BK228" s="102"/>
      <c r="BL228" s="102"/>
      <c r="BM228" s="102"/>
      <c r="BN228" s="102"/>
      <c r="BO228" s="102"/>
      <c r="BP228" s="102"/>
      <c r="BQ228" s="102"/>
      <c r="BR228" s="102"/>
      <c r="BS228" s="102"/>
    </row>
    <row r="229" spans="1:71" s="103" customFormat="1" ht="12" hidden="1">
      <c r="A229" s="126" t="s">
        <v>654</v>
      </c>
      <c r="B229" s="92">
        <v>89966</v>
      </c>
      <c r="C229" s="92">
        <v>3186</v>
      </c>
      <c r="D229" s="56">
        <v>8983</v>
      </c>
      <c r="E229" s="92">
        <v>8022</v>
      </c>
      <c r="F229" s="92">
        <v>2956</v>
      </c>
      <c r="G229" s="56">
        <v>3182</v>
      </c>
      <c r="H229" s="56">
        <v>2008</v>
      </c>
      <c r="I229" s="92">
        <v>3113</v>
      </c>
      <c r="J229" s="92">
        <v>9415</v>
      </c>
      <c r="K229" s="92">
        <v>468</v>
      </c>
      <c r="L229" s="92">
        <v>3</v>
      </c>
      <c r="M229" s="92">
        <v>4216</v>
      </c>
      <c r="N229" s="92">
        <v>42883</v>
      </c>
      <c r="O229" s="92">
        <v>1516</v>
      </c>
      <c r="P229" s="92">
        <v>15</v>
      </c>
      <c r="Q229" s="92">
        <v>89129</v>
      </c>
      <c r="R229" s="92">
        <v>3835</v>
      </c>
      <c r="S229" s="56">
        <v>9027</v>
      </c>
      <c r="T229" s="92">
        <v>6122</v>
      </c>
      <c r="U229" s="92">
        <v>5681</v>
      </c>
      <c r="V229" s="56">
        <v>4313</v>
      </c>
      <c r="W229" s="56">
        <v>1917</v>
      </c>
      <c r="X229" s="92">
        <v>2767</v>
      </c>
      <c r="Y229" s="92">
        <v>7859</v>
      </c>
      <c r="Z229" s="92">
        <v>461</v>
      </c>
      <c r="AA229" s="92">
        <v>0</v>
      </c>
      <c r="AB229" s="92">
        <v>4216</v>
      </c>
      <c r="AC229" s="92">
        <v>42883</v>
      </c>
      <c r="AD229" s="92">
        <v>20</v>
      </c>
      <c r="AE229" s="92">
        <v>28</v>
      </c>
      <c r="AF229" s="92">
        <v>60710</v>
      </c>
      <c r="AG229" s="94">
        <v>60710</v>
      </c>
      <c r="AH229" s="88">
        <f t="shared" si="10"/>
        <v>837</v>
      </c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101"/>
      <c r="BD229" s="101"/>
      <c r="BE229" s="101"/>
      <c r="BF229" s="102"/>
      <c r="BG229" s="102"/>
      <c r="BH229" s="102"/>
      <c r="BI229" s="102"/>
      <c r="BJ229" s="102"/>
      <c r="BK229" s="102"/>
      <c r="BL229" s="102"/>
      <c r="BM229" s="102"/>
      <c r="BN229" s="102"/>
      <c r="BO229" s="102"/>
      <c r="BP229" s="102"/>
      <c r="BQ229" s="102"/>
      <c r="BR229" s="102"/>
      <c r="BS229" s="102"/>
    </row>
    <row r="230" spans="1:71" s="103" customFormat="1" ht="12" hidden="1">
      <c r="A230" s="126" t="s">
        <v>655</v>
      </c>
      <c r="B230" s="92">
        <v>79528</v>
      </c>
      <c r="C230" s="92">
        <v>3014</v>
      </c>
      <c r="D230" s="56">
        <v>7958</v>
      </c>
      <c r="E230" s="92">
        <v>6436</v>
      </c>
      <c r="F230" s="92">
        <v>2646</v>
      </c>
      <c r="G230" s="56">
        <v>2852</v>
      </c>
      <c r="H230" s="56">
        <v>1768</v>
      </c>
      <c r="I230" s="92">
        <v>2581</v>
      </c>
      <c r="J230" s="92">
        <v>8183</v>
      </c>
      <c r="K230" s="92">
        <v>481</v>
      </c>
      <c r="L230" s="92">
        <v>1</v>
      </c>
      <c r="M230" s="92">
        <v>3811</v>
      </c>
      <c r="N230" s="92">
        <v>37909</v>
      </c>
      <c r="O230" s="92">
        <v>1872</v>
      </c>
      <c r="P230" s="92">
        <v>16</v>
      </c>
      <c r="Q230" s="92">
        <v>77482</v>
      </c>
      <c r="R230" s="92">
        <v>2815</v>
      </c>
      <c r="S230" s="56">
        <v>6929</v>
      </c>
      <c r="T230" s="92">
        <v>5226</v>
      </c>
      <c r="U230" s="92">
        <v>4935</v>
      </c>
      <c r="V230" s="56">
        <v>3767</v>
      </c>
      <c r="W230" s="56">
        <v>1800</v>
      </c>
      <c r="X230" s="92">
        <v>2733</v>
      </c>
      <c r="Y230" s="92">
        <v>7058</v>
      </c>
      <c r="Z230" s="92">
        <v>457</v>
      </c>
      <c r="AA230" s="92">
        <v>0</v>
      </c>
      <c r="AB230" s="92">
        <v>3811</v>
      </c>
      <c r="AC230" s="92">
        <v>37909</v>
      </c>
      <c r="AD230" s="92">
        <v>17</v>
      </c>
      <c r="AE230" s="92">
        <v>25</v>
      </c>
      <c r="AF230" s="92">
        <v>51163</v>
      </c>
      <c r="AG230" s="94">
        <v>51163</v>
      </c>
      <c r="AH230" s="88">
        <f t="shared" si="10"/>
        <v>2046</v>
      </c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101"/>
      <c r="AT230" s="101"/>
      <c r="AU230" s="101"/>
      <c r="AV230" s="101"/>
      <c r="AW230" s="101"/>
      <c r="AX230" s="101"/>
      <c r="AY230" s="101"/>
      <c r="AZ230" s="101"/>
      <c r="BA230" s="101"/>
      <c r="BB230" s="101"/>
      <c r="BC230" s="101"/>
      <c r="BD230" s="101"/>
      <c r="BE230" s="101"/>
      <c r="BF230" s="102"/>
      <c r="BG230" s="102"/>
      <c r="BH230" s="102"/>
      <c r="BI230" s="102"/>
      <c r="BJ230" s="102"/>
      <c r="BK230" s="102"/>
      <c r="BL230" s="102"/>
      <c r="BM230" s="102"/>
      <c r="BN230" s="102"/>
      <c r="BO230" s="102"/>
      <c r="BP230" s="102"/>
      <c r="BQ230" s="102"/>
      <c r="BR230" s="102"/>
      <c r="BS230" s="102"/>
    </row>
    <row r="231" spans="1:71" s="103" customFormat="1" ht="12" hidden="1">
      <c r="A231" s="62" t="s">
        <v>656</v>
      </c>
      <c r="B231" s="92">
        <v>84612</v>
      </c>
      <c r="C231" s="92">
        <v>3440</v>
      </c>
      <c r="D231" s="56">
        <v>8267</v>
      </c>
      <c r="E231" s="92">
        <v>7504</v>
      </c>
      <c r="F231" s="92">
        <v>2722</v>
      </c>
      <c r="G231" s="56">
        <v>3002</v>
      </c>
      <c r="H231" s="56">
        <v>1854</v>
      </c>
      <c r="I231" s="92">
        <v>2997</v>
      </c>
      <c r="J231" s="92">
        <v>8900</v>
      </c>
      <c r="K231" s="92">
        <v>443</v>
      </c>
      <c r="L231" s="92">
        <v>5</v>
      </c>
      <c r="M231" s="92">
        <v>3847</v>
      </c>
      <c r="N231" s="92">
        <v>39830</v>
      </c>
      <c r="O231" s="92">
        <v>1783</v>
      </c>
      <c r="P231" s="92">
        <v>18</v>
      </c>
      <c r="Q231" s="92">
        <v>81685</v>
      </c>
      <c r="R231" s="92">
        <v>2260</v>
      </c>
      <c r="S231" s="56">
        <v>7898</v>
      </c>
      <c r="T231" s="92">
        <v>4893</v>
      </c>
      <c r="U231" s="92">
        <v>5750</v>
      </c>
      <c r="V231" s="56">
        <v>4075</v>
      </c>
      <c r="W231" s="56">
        <v>1956</v>
      </c>
      <c r="X231" s="92">
        <v>2869</v>
      </c>
      <c r="Y231" s="92">
        <v>7630</v>
      </c>
      <c r="Z231" s="92">
        <v>618</v>
      </c>
      <c r="AA231" s="92">
        <v>0</v>
      </c>
      <c r="AB231" s="92">
        <v>3847</v>
      </c>
      <c r="AC231" s="92">
        <v>39830</v>
      </c>
      <c r="AD231" s="92">
        <v>26</v>
      </c>
      <c r="AE231" s="92">
        <v>33</v>
      </c>
      <c r="AF231" s="92">
        <v>53345</v>
      </c>
      <c r="AG231" s="92">
        <v>53345</v>
      </c>
      <c r="AH231" s="88">
        <f t="shared" si="10"/>
        <v>2927</v>
      </c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101"/>
      <c r="AT231" s="101"/>
      <c r="AU231" s="101"/>
      <c r="AV231" s="101"/>
      <c r="AW231" s="101"/>
      <c r="AX231" s="101"/>
      <c r="AY231" s="101"/>
      <c r="AZ231" s="101"/>
      <c r="BA231" s="101"/>
      <c r="BB231" s="101"/>
      <c r="BC231" s="101"/>
      <c r="BD231" s="101"/>
      <c r="BE231" s="101"/>
      <c r="BF231" s="102"/>
      <c r="BG231" s="102"/>
      <c r="BH231" s="102"/>
      <c r="BI231" s="102"/>
      <c r="BJ231" s="102"/>
      <c r="BK231" s="102"/>
      <c r="BL231" s="102"/>
      <c r="BM231" s="102"/>
      <c r="BN231" s="102"/>
      <c r="BO231" s="102"/>
      <c r="BP231" s="102"/>
      <c r="BQ231" s="102"/>
      <c r="BR231" s="102"/>
      <c r="BS231" s="102"/>
    </row>
    <row r="232" spans="1:71" s="103" customFormat="1" ht="12" hidden="1">
      <c r="A232" s="62" t="s">
        <v>657</v>
      </c>
      <c r="B232" s="92">
        <v>94606</v>
      </c>
      <c r="C232" s="92">
        <v>3030</v>
      </c>
      <c r="D232" s="56">
        <v>9135</v>
      </c>
      <c r="E232" s="92">
        <v>8602</v>
      </c>
      <c r="F232" s="92">
        <v>3151</v>
      </c>
      <c r="G232" s="56">
        <v>3425</v>
      </c>
      <c r="H232" s="56">
        <v>2116</v>
      </c>
      <c r="I232" s="92">
        <v>3345</v>
      </c>
      <c r="J232" s="92">
        <v>10055</v>
      </c>
      <c r="K232" s="92">
        <v>489</v>
      </c>
      <c r="L232" s="92">
        <v>4</v>
      </c>
      <c r="M232" s="92">
        <v>4392</v>
      </c>
      <c r="N232" s="92">
        <v>44885</v>
      </c>
      <c r="O232" s="92">
        <v>1951</v>
      </c>
      <c r="P232" s="92">
        <v>26</v>
      </c>
      <c r="Q232" s="92">
        <v>95559</v>
      </c>
      <c r="R232" s="92">
        <v>5904</v>
      </c>
      <c r="S232" s="56">
        <v>9007</v>
      </c>
      <c r="T232" s="92">
        <v>5284</v>
      </c>
      <c r="U232" s="92">
        <v>6456</v>
      </c>
      <c r="V232" s="56">
        <v>4630</v>
      </c>
      <c r="W232" s="56">
        <v>2211</v>
      </c>
      <c r="X232" s="92">
        <v>3389</v>
      </c>
      <c r="Y232" s="92">
        <v>8663</v>
      </c>
      <c r="Z232" s="92">
        <v>678</v>
      </c>
      <c r="AA232" s="92">
        <v>0</v>
      </c>
      <c r="AB232" s="92">
        <v>4392</v>
      </c>
      <c r="AC232" s="92">
        <v>44885</v>
      </c>
      <c r="AD232" s="92">
        <v>24</v>
      </c>
      <c r="AE232" s="92">
        <v>36</v>
      </c>
      <c r="AF232" s="92">
        <v>60592</v>
      </c>
      <c r="AG232" s="92">
        <v>60592</v>
      </c>
      <c r="AH232" s="88">
        <f t="shared" si="10"/>
        <v>-953</v>
      </c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101"/>
      <c r="AT232" s="101"/>
      <c r="AU232" s="101"/>
      <c r="AV232" s="101"/>
      <c r="AW232" s="101"/>
      <c r="AX232" s="101"/>
      <c r="AY232" s="101"/>
      <c r="AZ232" s="101"/>
      <c r="BA232" s="101"/>
      <c r="BB232" s="101"/>
      <c r="BC232" s="101"/>
      <c r="BD232" s="101"/>
      <c r="BE232" s="101"/>
      <c r="BF232" s="102"/>
      <c r="BG232" s="102"/>
      <c r="BH232" s="102"/>
      <c r="BI232" s="102"/>
      <c r="BJ232" s="102"/>
      <c r="BK232" s="102"/>
      <c r="BL232" s="102"/>
      <c r="BM232" s="102"/>
      <c r="BN232" s="102"/>
      <c r="BO232" s="102"/>
      <c r="BP232" s="102"/>
      <c r="BQ232" s="102"/>
      <c r="BR232" s="102"/>
      <c r="BS232" s="102"/>
    </row>
    <row r="233" spans="1:71" s="103" customFormat="1" ht="12" hidden="1">
      <c r="A233" s="62" t="s">
        <v>658</v>
      </c>
      <c r="B233" s="92">
        <v>83499</v>
      </c>
      <c r="C233" s="92">
        <v>2500</v>
      </c>
      <c r="D233" s="56">
        <v>7828</v>
      </c>
      <c r="E233" s="92">
        <v>7524</v>
      </c>
      <c r="F233" s="92">
        <v>2673</v>
      </c>
      <c r="G233" s="56">
        <v>2966</v>
      </c>
      <c r="H233" s="56">
        <v>1875</v>
      </c>
      <c r="I233" s="92">
        <v>2789</v>
      </c>
      <c r="J233" s="92">
        <v>8827</v>
      </c>
      <c r="K233" s="92">
        <v>379</v>
      </c>
      <c r="L233" s="92">
        <v>0</v>
      </c>
      <c r="M233" s="92">
        <v>3935</v>
      </c>
      <c r="N233" s="92">
        <v>40919</v>
      </c>
      <c r="O233" s="92">
        <v>1267</v>
      </c>
      <c r="P233" s="92">
        <v>17</v>
      </c>
      <c r="Q233" s="92">
        <v>84753</v>
      </c>
      <c r="R233" s="92">
        <v>4972</v>
      </c>
      <c r="S233" s="56">
        <v>7681</v>
      </c>
      <c r="T233" s="92">
        <v>5039</v>
      </c>
      <c r="U233" s="92">
        <v>5410</v>
      </c>
      <c r="V233" s="56">
        <v>3963</v>
      </c>
      <c r="W233" s="56">
        <v>1747</v>
      </c>
      <c r="X233" s="92">
        <v>2752</v>
      </c>
      <c r="Y233" s="92">
        <v>7156</v>
      </c>
      <c r="Z233" s="92">
        <v>1113</v>
      </c>
      <c r="AA233" s="92">
        <v>0</v>
      </c>
      <c r="AB233" s="92">
        <v>3935</v>
      </c>
      <c r="AC233" s="92">
        <v>40919</v>
      </c>
      <c r="AD233" s="92">
        <v>33</v>
      </c>
      <c r="AE233" s="92">
        <v>33</v>
      </c>
      <c r="AF233" s="92">
        <v>57292</v>
      </c>
      <c r="AG233" s="94">
        <v>57292</v>
      </c>
      <c r="AH233" s="88">
        <f t="shared" si="10"/>
        <v>-1254</v>
      </c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101"/>
      <c r="AT233" s="101"/>
      <c r="AU233" s="101"/>
      <c r="AV233" s="101"/>
      <c r="AW233" s="101"/>
      <c r="AX233" s="101"/>
      <c r="AY233" s="101"/>
      <c r="AZ233" s="101"/>
      <c r="BA233" s="101"/>
      <c r="BB233" s="101"/>
      <c r="BC233" s="101"/>
      <c r="BD233" s="101"/>
      <c r="BE233" s="101"/>
      <c r="BF233" s="102"/>
      <c r="BG233" s="102"/>
      <c r="BH233" s="102"/>
      <c r="BI233" s="102"/>
      <c r="BJ233" s="102"/>
      <c r="BK233" s="102"/>
      <c r="BL233" s="102"/>
      <c r="BM233" s="102"/>
      <c r="BN233" s="102"/>
      <c r="BO233" s="102"/>
      <c r="BP233" s="102"/>
      <c r="BQ233" s="102"/>
      <c r="BR233" s="102"/>
      <c r="BS233" s="102"/>
    </row>
    <row r="234" spans="1:71" s="103" customFormat="1" ht="12" hidden="1">
      <c r="A234" s="62" t="s">
        <v>659</v>
      </c>
      <c r="B234" s="92">
        <v>72610</v>
      </c>
      <c r="C234" s="92">
        <v>3037</v>
      </c>
      <c r="D234" s="56">
        <v>6680</v>
      </c>
      <c r="E234" s="92">
        <v>6021</v>
      </c>
      <c r="F234" s="92">
        <v>2203</v>
      </c>
      <c r="G234" s="56">
        <v>2518</v>
      </c>
      <c r="H234" s="56">
        <v>1569</v>
      </c>
      <c r="I234" s="92">
        <v>2449</v>
      </c>
      <c r="J234" s="92">
        <v>8099</v>
      </c>
      <c r="K234" s="92">
        <v>342</v>
      </c>
      <c r="L234" s="92">
        <v>2</v>
      </c>
      <c r="M234" s="92">
        <v>3287</v>
      </c>
      <c r="N234" s="92">
        <v>35033</v>
      </c>
      <c r="O234" s="92">
        <v>1361</v>
      </c>
      <c r="P234" s="92">
        <v>9</v>
      </c>
      <c r="Q234" s="92">
        <v>71340</v>
      </c>
      <c r="R234" s="92">
        <v>3110</v>
      </c>
      <c r="S234" s="56">
        <v>6513</v>
      </c>
      <c r="T234" s="92">
        <v>4552</v>
      </c>
      <c r="U234" s="92">
        <v>4626</v>
      </c>
      <c r="V234" s="56">
        <v>4116</v>
      </c>
      <c r="W234" s="56">
        <v>1500</v>
      </c>
      <c r="X234" s="92">
        <v>2155</v>
      </c>
      <c r="Y234" s="92">
        <v>5908</v>
      </c>
      <c r="Z234" s="92">
        <v>511</v>
      </c>
      <c r="AA234" s="92">
        <v>0</v>
      </c>
      <c r="AB234" s="92">
        <v>3287</v>
      </c>
      <c r="AC234" s="92">
        <v>35033</v>
      </c>
      <c r="AD234" s="92">
        <v>12</v>
      </c>
      <c r="AE234" s="92">
        <v>17</v>
      </c>
      <c r="AF234" s="92">
        <v>48235</v>
      </c>
      <c r="AG234" s="94">
        <v>48235</v>
      </c>
      <c r="AH234" s="88">
        <f t="shared" si="10"/>
        <v>1270</v>
      </c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101"/>
      <c r="AT234" s="101"/>
      <c r="AU234" s="101"/>
      <c r="AV234" s="101"/>
      <c r="AW234" s="101"/>
      <c r="AX234" s="101"/>
      <c r="AY234" s="101"/>
      <c r="AZ234" s="101"/>
      <c r="BA234" s="101"/>
      <c r="BB234" s="101"/>
      <c r="BC234" s="101"/>
      <c r="BD234" s="101"/>
      <c r="BE234" s="101"/>
      <c r="BF234" s="102"/>
      <c r="BG234" s="102"/>
      <c r="BH234" s="102"/>
      <c r="BI234" s="102"/>
      <c r="BJ234" s="102"/>
      <c r="BK234" s="102"/>
      <c r="BL234" s="102"/>
      <c r="BM234" s="102"/>
      <c r="BN234" s="102"/>
      <c r="BO234" s="102"/>
      <c r="BP234" s="102"/>
      <c r="BQ234" s="102"/>
      <c r="BR234" s="102"/>
      <c r="BS234" s="102"/>
    </row>
    <row r="235" spans="1:71" s="103" customFormat="1" ht="12" hidden="1">
      <c r="A235" s="126" t="s">
        <v>660</v>
      </c>
      <c r="B235" s="94">
        <v>75333</v>
      </c>
      <c r="C235" s="92">
        <v>3175</v>
      </c>
      <c r="D235" s="56">
        <v>6691</v>
      </c>
      <c r="E235" s="94">
        <v>6319</v>
      </c>
      <c r="F235" s="94">
        <v>2300</v>
      </c>
      <c r="G235" s="56">
        <v>2525</v>
      </c>
      <c r="H235" s="56">
        <v>1660</v>
      </c>
      <c r="I235" s="94">
        <v>2561</v>
      </c>
      <c r="J235" s="94">
        <v>8072</v>
      </c>
      <c r="K235" s="94">
        <v>348</v>
      </c>
      <c r="L235" s="94">
        <v>4</v>
      </c>
      <c r="M235" s="94">
        <v>3410</v>
      </c>
      <c r="N235" s="94">
        <v>36921</v>
      </c>
      <c r="O235" s="94">
        <v>1340</v>
      </c>
      <c r="P235" s="94">
        <v>7</v>
      </c>
      <c r="Q235" s="94">
        <v>73857</v>
      </c>
      <c r="R235" s="92">
        <v>3012</v>
      </c>
      <c r="S235" s="56">
        <v>7087</v>
      </c>
      <c r="T235" s="94">
        <v>4445</v>
      </c>
      <c r="U235" s="94">
        <v>4701</v>
      </c>
      <c r="V235" s="56">
        <v>3678</v>
      </c>
      <c r="W235" s="56">
        <v>1623</v>
      </c>
      <c r="X235" s="94">
        <v>2370</v>
      </c>
      <c r="Y235" s="94">
        <v>6142</v>
      </c>
      <c r="Z235" s="94">
        <v>430</v>
      </c>
      <c r="AA235" s="94">
        <v>0</v>
      </c>
      <c r="AB235" s="94">
        <v>3410</v>
      </c>
      <c r="AC235" s="94">
        <v>36921</v>
      </c>
      <c r="AD235" s="94">
        <v>16</v>
      </c>
      <c r="AE235" s="94">
        <v>22</v>
      </c>
      <c r="AF235" s="94">
        <v>53519</v>
      </c>
      <c r="AG235" s="94">
        <v>53519</v>
      </c>
      <c r="AH235" s="88">
        <f t="shared" si="10"/>
        <v>1476</v>
      </c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101"/>
      <c r="AT235" s="101"/>
      <c r="AU235" s="101"/>
      <c r="AV235" s="101"/>
      <c r="AW235" s="101"/>
      <c r="AX235" s="101"/>
      <c r="AY235" s="101"/>
      <c r="AZ235" s="101"/>
      <c r="BA235" s="101"/>
      <c r="BB235" s="101"/>
      <c r="BC235" s="101"/>
      <c r="BD235" s="101"/>
      <c r="BE235" s="101"/>
      <c r="BF235" s="102"/>
      <c r="BG235" s="102"/>
      <c r="BH235" s="102"/>
      <c r="BI235" s="102"/>
      <c r="BJ235" s="102"/>
      <c r="BK235" s="102"/>
      <c r="BL235" s="102"/>
      <c r="BM235" s="102"/>
      <c r="BN235" s="102"/>
      <c r="BO235" s="102"/>
      <c r="BP235" s="102"/>
      <c r="BQ235" s="102"/>
      <c r="BR235" s="102"/>
      <c r="BS235" s="102"/>
    </row>
    <row r="236" spans="1:71" s="103" customFormat="1" ht="12" hidden="1">
      <c r="A236" s="62" t="s">
        <v>661</v>
      </c>
      <c r="B236" s="92">
        <v>77139</v>
      </c>
      <c r="C236" s="92">
        <v>3773</v>
      </c>
      <c r="D236" s="56">
        <v>7012</v>
      </c>
      <c r="E236" s="92">
        <v>6060</v>
      </c>
      <c r="F236" s="92">
        <v>2329</v>
      </c>
      <c r="G236" s="56">
        <v>2754</v>
      </c>
      <c r="H236" s="56">
        <v>1804</v>
      </c>
      <c r="I236" s="92">
        <v>2785</v>
      </c>
      <c r="J236" s="92">
        <v>8101</v>
      </c>
      <c r="K236" s="92">
        <v>340</v>
      </c>
      <c r="L236" s="92">
        <v>1</v>
      </c>
      <c r="M236" s="92">
        <v>3419</v>
      </c>
      <c r="N236" s="92">
        <v>37000</v>
      </c>
      <c r="O236" s="92">
        <v>1751</v>
      </c>
      <c r="P236" s="92">
        <v>10</v>
      </c>
      <c r="Q236" s="92">
        <v>75110</v>
      </c>
      <c r="R236" s="92">
        <v>3453</v>
      </c>
      <c r="S236" s="56">
        <v>6829</v>
      </c>
      <c r="T236" s="92">
        <v>4650</v>
      </c>
      <c r="U236" s="92">
        <v>4569</v>
      </c>
      <c r="V236" s="56">
        <v>3620</v>
      </c>
      <c r="W236" s="56">
        <v>1823</v>
      </c>
      <c r="X236" s="92">
        <v>2761</v>
      </c>
      <c r="Y236" s="92">
        <v>6443</v>
      </c>
      <c r="Z236" s="92">
        <v>490</v>
      </c>
      <c r="AA236" s="92">
        <v>0</v>
      </c>
      <c r="AB236" s="92">
        <v>3419</v>
      </c>
      <c r="AC236" s="92">
        <v>37000</v>
      </c>
      <c r="AD236" s="92">
        <v>32</v>
      </c>
      <c r="AE236" s="92">
        <v>21</v>
      </c>
      <c r="AF236" s="92">
        <v>50979</v>
      </c>
      <c r="AG236" s="94">
        <v>50979</v>
      </c>
      <c r="AH236" s="88">
        <f t="shared" si="10"/>
        <v>2029</v>
      </c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1"/>
      <c r="BD236" s="101"/>
      <c r="BE236" s="101"/>
      <c r="BF236" s="102"/>
      <c r="BG236" s="102"/>
      <c r="BH236" s="102"/>
      <c r="BI236" s="102"/>
      <c r="BJ236" s="102"/>
      <c r="BK236" s="102"/>
      <c r="BL236" s="102"/>
      <c r="BM236" s="102"/>
      <c r="BN236" s="102"/>
      <c r="BO236" s="102"/>
      <c r="BP236" s="102"/>
      <c r="BQ236" s="102"/>
      <c r="BR236" s="102"/>
      <c r="BS236" s="102"/>
    </row>
    <row r="237" spans="1:71" s="131" customFormat="1" ht="12">
      <c r="A237" s="121" t="s">
        <v>871</v>
      </c>
      <c r="B237" s="128">
        <v>948049</v>
      </c>
      <c r="C237" s="128">
        <v>35784</v>
      </c>
      <c r="D237" s="128">
        <v>88933</v>
      </c>
      <c r="E237" s="128">
        <v>79324</v>
      </c>
      <c r="F237" s="128">
        <v>30324</v>
      </c>
      <c r="G237" s="128">
        <v>34118</v>
      </c>
      <c r="H237" s="128">
        <v>21594</v>
      </c>
      <c r="I237" s="128">
        <v>33956</v>
      </c>
      <c r="J237" s="128">
        <v>101003</v>
      </c>
      <c r="K237" s="128">
        <v>4964</v>
      </c>
      <c r="L237" s="128">
        <v>25</v>
      </c>
      <c r="M237" s="128">
        <v>44046</v>
      </c>
      <c r="N237" s="128">
        <v>457133</v>
      </c>
      <c r="O237" s="128">
        <v>16704</v>
      </c>
      <c r="P237" s="128">
        <v>141</v>
      </c>
      <c r="Q237" s="128">
        <v>939240</v>
      </c>
      <c r="R237" s="128">
        <v>43270</v>
      </c>
      <c r="S237" s="128">
        <v>86665</v>
      </c>
      <c r="T237" s="128">
        <v>58891</v>
      </c>
      <c r="U237" s="128">
        <v>58709</v>
      </c>
      <c r="V237" s="128">
        <v>45324</v>
      </c>
      <c r="W237" s="128">
        <v>22626</v>
      </c>
      <c r="X237" s="128">
        <v>31741</v>
      </c>
      <c r="Y237" s="128">
        <v>83358</v>
      </c>
      <c r="Z237" s="128">
        <v>6902</v>
      </c>
      <c r="AA237" s="128">
        <v>0</v>
      </c>
      <c r="AB237" s="128">
        <v>44046</v>
      </c>
      <c r="AC237" s="128">
        <v>457133</v>
      </c>
      <c r="AD237" s="128">
        <v>263</v>
      </c>
      <c r="AE237" s="128">
        <v>312</v>
      </c>
      <c r="AF237" s="128">
        <v>615260</v>
      </c>
      <c r="AG237" s="128">
        <v>615260</v>
      </c>
      <c r="AH237" s="88">
        <f t="shared" si="10"/>
        <v>8809</v>
      </c>
      <c r="AI237" s="129"/>
      <c r="AJ237" s="129"/>
      <c r="AK237" s="129"/>
      <c r="AL237" s="129"/>
      <c r="AM237" s="129"/>
      <c r="AN237" s="129"/>
      <c r="AO237" s="129"/>
      <c r="AP237" s="129"/>
      <c r="AQ237" s="129"/>
      <c r="AR237" s="129"/>
      <c r="AS237" s="129"/>
      <c r="AT237" s="129"/>
      <c r="AU237" s="129"/>
      <c r="AV237" s="129"/>
      <c r="AW237" s="129"/>
      <c r="AX237" s="129"/>
      <c r="AY237" s="129"/>
      <c r="AZ237" s="129"/>
      <c r="BA237" s="129"/>
      <c r="BB237" s="129"/>
      <c r="BC237" s="129"/>
      <c r="BD237" s="129"/>
      <c r="BE237" s="129"/>
      <c r="BF237" s="130"/>
      <c r="BG237" s="130"/>
      <c r="BH237" s="130"/>
      <c r="BI237" s="130"/>
      <c r="BJ237" s="130"/>
      <c r="BK237" s="130"/>
      <c r="BL237" s="130"/>
      <c r="BM237" s="130"/>
      <c r="BN237" s="130"/>
      <c r="BO237" s="130"/>
      <c r="BP237" s="130"/>
      <c r="BQ237" s="130"/>
      <c r="BR237" s="130"/>
      <c r="BS237" s="130"/>
    </row>
    <row r="238" spans="1:71" s="131" customFormat="1" ht="12" hidden="1">
      <c r="A238" s="126" t="s">
        <v>872</v>
      </c>
      <c r="B238" s="92">
        <v>64708</v>
      </c>
      <c r="C238" s="92">
        <v>3009</v>
      </c>
      <c r="D238" s="92">
        <v>5862</v>
      </c>
      <c r="E238" s="92">
        <v>5023</v>
      </c>
      <c r="F238" s="92">
        <v>2008</v>
      </c>
      <c r="G238" s="92">
        <v>2455</v>
      </c>
      <c r="H238" s="92">
        <v>1505</v>
      </c>
      <c r="I238" s="92">
        <v>2443</v>
      </c>
      <c r="J238" s="92">
        <v>7048</v>
      </c>
      <c r="K238" s="92">
        <v>325</v>
      </c>
      <c r="L238" s="92">
        <v>2</v>
      </c>
      <c r="M238" s="92">
        <v>2942</v>
      </c>
      <c r="N238" s="92">
        <v>30582</v>
      </c>
      <c r="O238" s="92">
        <v>1492</v>
      </c>
      <c r="P238" s="92">
        <v>12</v>
      </c>
      <c r="Q238" s="92">
        <v>63239</v>
      </c>
      <c r="R238" s="93">
        <v>2998</v>
      </c>
      <c r="S238" s="92">
        <v>5592</v>
      </c>
      <c r="T238" s="92">
        <v>3990</v>
      </c>
      <c r="U238" s="92">
        <v>3912</v>
      </c>
      <c r="V238" s="92">
        <v>3318</v>
      </c>
      <c r="W238" s="92">
        <v>1546</v>
      </c>
      <c r="X238" s="92">
        <v>2211</v>
      </c>
      <c r="Y238" s="92">
        <v>5657</v>
      </c>
      <c r="Z238" s="92">
        <v>443</v>
      </c>
      <c r="AA238" s="92">
        <v>0</v>
      </c>
      <c r="AB238" s="92">
        <v>2942</v>
      </c>
      <c r="AC238" s="92">
        <v>30582</v>
      </c>
      <c r="AD238" s="92">
        <v>23</v>
      </c>
      <c r="AE238" s="92">
        <v>25</v>
      </c>
      <c r="AF238" s="92">
        <v>41341</v>
      </c>
      <c r="AG238" s="94">
        <v>41341</v>
      </c>
      <c r="AH238" s="88">
        <f t="shared" si="10"/>
        <v>1469</v>
      </c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129"/>
      <c r="AT238" s="129"/>
      <c r="AU238" s="129"/>
      <c r="AV238" s="129"/>
      <c r="AW238" s="129"/>
      <c r="AX238" s="129"/>
      <c r="AY238" s="129"/>
      <c r="AZ238" s="129"/>
      <c r="BA238" s="129"/>
      <c r="BB238" s="129"/>
      <c r="BC238" s="129"/>
      <c r="BD238" s="129"/>
      <c r="BE238" s="129"/>
      <c r="BF238" s="130"/>
      <c r="BG238" s="130"/>
      <c r="BH238" s="130"/>
      <c r="BI238" s="130"/>
      <c r="BJ238" s="130"/>
      <c r="BK238" s="130"/>
      <c r="BL238" s="130"/>
      <c r="BM238" s="130"/>
      <c r="BN238" s="130"/>
      <c r="BO238" s="130"/>
      <c r="BP238" s="130"/>
      <c r="BQ238" s="130"/>
      <c r="BR238" s="130"/>
      <c r="BS238" s="130"/>
    </row>
    <row r="239" spans="1:71" s="131" customFormat="1" ht="12" hidden="1">
      <c r="A239" s="126" t="s">
        <v>873</v>
      </c>
      <c r="B239" s="92">
        <v>74528</v>
      </c>
      <c r="C239" s="92">
        <v>2543</v>
      </c>
      <c r="D239" s="56">
        <v>6822</v>
      </c>
      <c r="E239" s="92">
        <v>6044</v>
      </c>
      <c r="F239" s="92">
        <v>2433</v>
      </c>
      <c r="G239" s="56">
        <v>2869</v>
      </c>
      <c r="H239" s="56">
        <v>1835</v>
      </c>
      <c r="I239" s="92">
        <v>2779</v>
      </c>
      <c r="J239" s="92">
        <v>8324</v>
      </c>
      <c r="K239" s="92">
        <v>496</v>
      </c>
      <c r="L239" s="92">
        <v>2</v>
      </c>
      <c r="M239" s="92">
        <v>3556</v>
      </c>
      <c r="N239" s="92">
        <v>35563</v>
      </c>
      <c r="O239" s="92">
        <v>1254</v>
      </c>
      <c r="P239" s="92">
        <v>8</v>
      </c>
      <c r="Q239" s="92">
        <v>74296</v>
      </c>
      <c r="R239" s="93">
        <v>3528</v>
      </c>
      <c r="S239" s="56">
        <v>6688</v>
      </c>
      <c r="T239" s="92">
        <v>4467</v>
      </c>
      <c r="U239" s="92">
        <v>4503</v>
      </c>
      <c r="V239" s="56">
        <v>3766</v>
      </c>
      <c r="W239" s="56">
        <v>2059</v>
      </c>
      <c r="X239" s="92">
        <v>2712</v>
      </c>
      <c r="Y239" s="92">
        <v>6951</v>
      </c>
      <c r="Z239" s="92">
        <v>456</v>
      </c>
      <c r="AA239" s="92">
        <v>0</v>
      </c>
      <c r="AB239" s="92">
        <v>3556</v>
      </c>
      <c r="AC239" s="92">
        <v>35563</v>
      </c>
      <c r="AD239" s="92">
        <v>24</v>
      </c>
      <c r="AE239" s="92">
        <v>23</v>
      </c>
      <c r="AF239" s="92">
        <v>46389</v>
      </c>
      <c r="AG239" s="94">
        <v>46389</v>
      </c>
      <c r="AH239" s="88">
        <f aca="true" t="shared" si="11" ref="AH239:AH251">B239-Q239</f>
        <v>232</v>
      </c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129"/>
      <c r="AT239" s="129"/>
      <c r="AU239" s="129"/>
      <c r="AV239" s="129"/>
      <c r="AW239" s="129"/>
      <c r="AX239" s="129"/>
      <c r="AY239" s="129"/>
      <c r="AZ239" s="129"/>
      <c r="BA239" s="129"/>
      <c r="BB239" s="129"/>
      <c r="BC239" s="129"/>
      <c r="BD239" s="129"/>
      <c r="BE239" s="129"/>
      <c r="BF239" s="130"/>
      <c r="BG239" s="130"/>
      <c r="BH239" s="130"/>
      <c r="BI239" s="130"/>
      <c r="BJ239" s="130"/>
      <c r="BK239" s="130"/>
      <c r="BL239" s="130"/>
      <c r="BM239" s="130"/>
      <c r="BN239" s="130"/>
      <c r="BO239" s="130"/>
      <c r="BP239" s="130"/>
      <c r="BQ239" s="130"/>
      <c r="BR239" s="130"/>
      <c r="BS239" s="130"/>
    </row>
    <row r="240" spans="1:71" s="131" customFormat="1" ht="12" hidden="1">
      <c r="A240" s="126" t="s">
        <v>874</v>
      </c>
      <c r="B240" s="92">
        <v>90909</v>
      </c>
      <c r="C240" s="92">
        <v>3404</v>
      </c>
      <c r="D240" s="56">
        <v>8820</v>
      </c>
      <c r="E240" s="92">
        <v>7591</v>
      </c>
      <c r="F240" s="92">
        <v>2847</v>
      </c>
      <c r="G240" s="56">
        <v>3262</v>
      </c>
      <c r="H240" s="56">
        <v>2048</v>
      </c>
      <c r="I240" s="92">
        <v>3423</v>
      </c>
      <c r="J240" s="92">
        <v>9813</v>
      </c>
      <c r="K240" s="92">
        <v>468</v>
      </c>
      <c r="L240" s="92">
        <v>3</v>
      </c>
      <c r="M240" s="92">
        <v>4295</v>
      </c>
      <c r="N240" s="92">
        <v>43657</v>
      </c>
      <c r="O240" s="92">
        <v>1261</v>
      </c>
      <c r="P240" s="92">
        <v>17</v>
      </c>
      <c r="Q240" s="92">
        <v>90893</v>
      </c>
      <c r="R240" s="93">
        <v>4616</v>
      </c>
      <c r="S240" s="56">
        <v>8062</v>
      </c>
      <c r="T240" s="92">
        <v>6093</v>
      </c>
      <c r="U240" s="92">
        <v>5448</v>
      </c>
      <c r="V240" s="56">
        <v>4307</v>
      </c>
      <c r="W240" s="56">
        <v>2496</v>
      </c>
      <c r="X240" s="92">
        <v>3289</v>
      </c>
      <c r="Y240" s="92">
        <v>8031</v>
      </c>
      <c r="Z240" s="92">
        <v>546</v>
      </c>
      <c r="AA240" s="92">
        <v>0</v>
      </c>
      <c r="AB240" s="92">
        <v>4295</v>
      </c>
      <c r="AC240" s="92">
        <v>43657</v>
      </c>
      <c r="AD240" s="92">
        <v>18</v>
      </c>
      <c r="AE240" s="92">
        <v>35</v>
      </c>
      <c r="AF240" s="92">
        <v>59880</v>
      </c>
      <c r="AG240" s="94">
        <v>59880</v>
      </c>
      <c r="AH240" s="88">
        <f t="shared" si="11"/>
        <v>16</v>
      </c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129"/>
      <c r="AT240" s="129"/>
      <c r="AU240" s="129"/>
      <c r="AV240" s="129"/>
      <c r="AW240" s="129"/>
      <c r="AX240" s="129"/>
      <c r="AY240" s="129"/>
      <c r="AZ240" s="129"/>
      <c r="BA240" s="129"/>
      <c r="BB240" s="129"/>
      <c r="BC240" s="129"/>
      <c r="BD240" s="129"/>
      <c r="BE240" s="129"/>
      <c r="BF240" s="130"/>
      <c r="BG240" s="130"/>
      <c r="BH240" s="130"/>
      <c r="BI240" s="130"/>
      <c r="BJ240" s="130"/>
      <c r="BK240" s="130"/>
      <c r="BL240" s="130"/>
      <c r="BM240" s="130"/>
      <c r="BN240" s="130"/>
      <c r="BO240" s="130"/>
      <c r="BP240" s="130"/>
      <c r="BQ240" s="130"/>
      <c r="BR240" s="130"/>
      <c r="BS240" s="130"/>
    </row>
    <row r="241" spans="1:71" s="131" customFormat="1" ht="12" hidden="1">
      <c r="A241" s="126" t="s">
        <v>875</v>
      </c>
      <c r="B241" s="92">
        <v>71953</v>
      </c>
      <c r="C241" s="92">
        <v>2801</v>
      </c>
      <c r="D241" s="56">
        <v>6777</v>
      </c>
      <c r="E241" s="92">
        <v>6129</v>
      </c>
      <c r="F241" s="92">
        <v>2325</v>
      </c>
      <c r="G241" s="56">
        <v>2596</v>
      </c>
      <c r="H241" s="56">
        <v>1660</v>
      </c>
      <c r="I241" s="92">
        <v>2658</v>
      </c>
      <c r="J241" s="92">
        <v>8046</v>
      </c>
      <c r="K241" s="92">
        <v>368</v>
      </c>
      <c r="L241" s="92">
        <v>1</v>
      </c>
      <c r="M241" s="92">
        <v>3458</v>
      </c>
      <c r="N241" s="92">
        <v>33910</v>
      </c>
      <c r="O241" s="92">
        <v>1214</v>
      </c>
      <c r="P241" s="92">
        <v>10</v>
      </c>
      <c r="Q241" s="92">
        <v>71320</v>
      </c>
      <c r="R241" s="92">
        <v>3349</v>
      </c>
      <c r="S241" s="56">
        <v>6721</v>
      </c>
      <c r="T241" s="92">
        <v>4391</v>
      </c>
      <c r="U241" s="92">
        <v>4476</v>
      </c>
      <c r="V241" s="56">
        <v>3408</v>
      </c>
      <c r="W241" s="56">
        <v>1873</v>
      </c>
      <c r="X241" s="92">
        <v>2731</v>
      </c>
      <c r="Y241" s="92">
        <v>6538</v>
      </c>
      <c r="Z241" s="92">
        <v>421</v>
      </c>
      <c r="AA241" s="92">
        <v>0</v>
      </c>
      <c r="AB241" s="92">
        <v>3458</v>
      </c>
      <c r="AC241" s="92">
        <v>33910</v>
      </c>
      <c r="AD241" s="92">
        <v>16</v>
      </c>
      <c r="AE241" s="92">
        <v>28</v>
      </c>
      <c r="AF241" s="92">
        <v>46642</v>
      </c>
      <c r="AG241" s="94">
        <v>46642</v>
      </c>
      <c r="AH241" s="88">
        <f t="shared" si="11"/>
        <v>633</v>
      </c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129"/>
      <c r="AT241" s="129"/>
      <c r="AU241" s="129"/>
      <c r="AV241" s="129"/>
      <c r="AW241" s="129"/>
      <c r="AX241" s="129"/>
      <c r="AY241" s="129"/>
      <c r="AZ241" s="129"/>
      <c r="BA241" s="129"/>
      <c r="BB241" s="129"/>
      <c r="BC241" s="129"/>
      <c r="BD241" s="129"/>
      <c r="BE241" s="129"/>
      <c r="BF241" s="130"/>
      <c r="BG241" s="130"/>
      <c r="BH241" s="130"/>
      <c r="BI241" s="130"/>
      <c r="BJ241" s="130"/>
      <c r="BK241" s="130"/>
      <c r="BL241" s="130"/>
      <c r="BM241" s="130"/>
      <c r="BN241" s="130"/>
      <c r="BO241" s="130"/>
      <c r="BP241" s="130"/>
      <c r="BQ241" s="130"/>
      <c r="BR241" s="130"/>
      <c r="BS241" s="130"/>
    </row>
    <row r="242" spans="1:71" s="131" customFormat="1" ht="12" hidden="1">
      <c r="A242" s="126" t="s">
        <v>876</v>
      </c>
      <c r="B242" s="92">
        <v>86667</v>
      </c>
      <c r="C242" s="92">
        <v>2850</v>
      </c>
      <c r="D242" s="56">
        <v>8510</v>
      </c>
      <c r="E242" s="92">
        <v>8078</v>
      </c>
      <c r="F242" s="92">
        <v>2772</v>
      </c>
      <c r="G242" s="56">
        <v>3050</v>
      </c>
      <c r="H242" s="56">
        <v>1922</v>
      </c>
      <c r="I242" s="92">
        <v>3011</v>
      </c>
      <c r="J242" s="92">
        <v>9236</v>
      </c>
      <c r="K242" s="92">
        <v>463</v>
      </c>
      <c r="L242" s="92">
        <v>3</v>
      </c>
      <c r="M242" s="92">
        <v>4206</v>
      </c>
      <c r="N242" s="92">
        <v>41181</v>
      </c>
      <c r="O242" s="92">
        <v>1378</v>
      </c>
      <c r="P242" s="92">
        <v>7</v>
      </c>
      <c r="Q242" s="92">
        <v>85893</v>
      </c>
      <c r="R242" s="92">
        <v>3435</v>
      </c>
      <c r="S242" s="56">
        <v>8949</v>
      </c>
      <c r="T242" s="92">
        <v>5957</v>
      </c>
      <c r="U242" s="92">
        <v>5518</v>
      </c>
      <c r="V242" s="56">
        <v>4097</v>
      </c>
      <c r="W242" s="56">
        <v>1830</v>
      </c>
      <c r="X242" s="92">
        <v>2689</v>
      </c>
      <c r="Y242" s="92">
        <v>7484</v>
      </c>
      <c r="Z242" s="92">
        <v>518</v>
      </c>
      <c r="AA242" s="92">
        <v>0</v>
      </c>
      <c r="AB242" s="92">
        <v>4206</v>
      </c>
      <c r="AC242" s="92">
        <v>41181</v>
      </c>
      <c r="AD242" s="92">
        <v>9</v>
      </c>
      <c r="AE242" s="92">
        <v>20</v>
      </c>
      <c r="AF242" s="92">
        <v>54692</v>
      </c>
      <c r="AG242" s="94">
        <v>54692</v>
      </c>
      <c r="AH242" s="88">
        <f t="shared" si="11"/>
        <v>774</v>
      </c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129"/>
      <c r="AT242" s="129"/>
      <c r="AU242" s="129"/>
      <c r="AV242" s="129"/>
      <c r="AW242" s="129"/>
      <c r="AX242" s="129"/>
      <c r="AY242" s="129"/>
      <c r="AZ242" s="129"/>
      <c r="BA242" s="129"/>
      <c r="BB242" s="129"/>
      <c r="BC242" s="129"/>
      <c r="BD242" s="129"/>
      <c r="BE242" s="129"/>
      <c r="BF242" s="130"/>
      <c r="BG242" s="130"/>
      <c r="BH242" s="130"/>
      <c r="BI242" s="130"/>
      <c r="BJ242" s="130"/>
      <c r="BK242" s="130"/>
      <c r="BL242" s="130"/>
      <c r="BM242" s="130"/>
      <c r="BN242" s="130"/>
      <c r="BO242" s="130"/>
      <c r="BP242" s="130"/>
      <c r="BQ242" s="130"/>
      <c r="BR242" s="130"/>
      <c r="BS242" s="130"/>
    </row>
    <row r="243" spans="1:71" s="131" customFormat="1" ht="12" hidden="1">
      <c r="A243" s="126" t="s">
        <v>877</v>
      </c>
      <c r="B243" s="92">
        <v>84968</v>
      </c>
      <c r="C243" s="92">
        <v>3115</v>
      </c>
      <c r="D243" s="56">
        <v>8137</v>
      </c>
      <c r="E243" s="92">
        <v>6736</v>
      </c>
      <c r="F243" s="92">
        <v>2655</v>
      </c>
      <c r="G243" s="56">
        <v>3109</v>
      </c>
      <c r="H243" s="56">
        <v>1853</v>
      </c>
      <c r="I243" s="92">
        <v>2966</v>
      </c>
      <c r="J243" s="92">
        <v>8770</v>
      </c>
      <c r="K243" s="92">
        <v>541</v>
      </c>
      <c r="L243" s="92">
        <v>0</v>
      </c>
      <c r="M243" s="92">
        <v>3995</v>
      </c>
      <c r="N243" s="92">
        <v>41410</v>
      </c>
      <c r="O243" s="92">
        <v>1670</v>
      </c>
      <c r="P243" s="92">
        <v>11</v>
      </c>
      <c r="Q243" s="92">
        <v>83946</v>
      </c>
      <c r="R243" s="92">
        <v>3737</v>
      </c>
      <c r="S243" s="56">
        <v>7648</v>
      </c>
      <c r="T243" s="92">
        <v>5207</v>
      </c>
      <c r="U243" s="92">
        <v>5511</v>
      </c>
      <c r="V243" s="56">
        <v>3742</v>
      </c>
      <c r="W243" s="56">
        <v>2022</v>
      </c>
      <c r="X243" s="92">
        <v>2574</v>
      </c>
      <c r="Y243" s="92">
        <v>7537</v>
      </c>
      <c r="Z243" s="92">
        <v>526</v>
      </c>
      <c r="AA243" s="92">
        <v>0</v>
      </c>
      <c r="AB243" s="92">
        <v>3995</v>
      </c>
      <c r="AC243" s="92">
        <v>41410</v>
      </c>
      <c r="AD243" s="92">
        <v>17</v>
      </c>
      <c r="AE243" s="92">
        <v>20</v>
      </c>
      <c r="AF243" s="92">
        <v>55531</v>
      </c>
      <c r="AG243" s="94">
        <v>55531</v>
      </c>
      <c r="AH243" s="88">
        <f t="shared" si="11"/>
        <v>1022</v>
      </c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129"/>
      <c r="AT243" s="129"/>
      <c r="AU243" s="129"/>
      <c r="AV243" s="129"/>
      <c r="AW243" s="129"/>
      <c r="AX243" s="129"/>
      <c r="AY243" s="129"/>
      <c r="AZ243" s="129"/>
      <c r="BA243" s="129"/>
      <c r="BB243" s="129"/>
      <c r="BC243" s="129"/>
      <c r="BD243" s="129"/>
      <c r="BE243" s="129"/>
      <c r="BF243" s="130"/>
      <c r="BG243" s="130"/>
      <c r="BH243" s="130"/>
      <c r="BI243" s="130"/>
      <c r="BJ243" s="130"/>
      <c r="BK243" s="130"/>
      <c r="BL243" s="130"/>
      <c r="BM243" s="130"/>
      <c r="BN243" s="130"/>
      <c r="BO243" s="130"/>
      <c r="BP243" s="130"/>
      <c r="BQ243" s="130"/>
      <c r="BR243" s="130"/>
      <c r="BS243" s="130"/>
    </row>
    <row r="244" spans="1:71" s="131" customFormat="1" ht="12" hidden="1">
      <c r="A244" s="126" t="s">
        <v>878</v>
      </c>
      <c r="B244" s="92">
        <v>82460</v>
      </c>
      <c r="C244" s="92">
        <v>3303</v>
      </c>
      <c r="D244" s="56">
        <v>7381</v>
      </c>
      <c r="E244" s="92">
        <v>7579</v>
      </c>
      <c r="F244" s="92">
        <v>2579</v>
      </c>
      <c r="G244" s="56">
        <v>3057</v>
      </c>
      <c r="H244" s="56">
        <v>1913</v>
      </c>
      <c r="I244" s="92">
        <v>2846</v>
      </c>
      <c r="J244" s="92">
        <v>8646</v>
      </c>
      <c r="K244" s="92">
        <v>366</v>
      </c>
      <c r="L244" s="92">
        <v>3</v>
      </c>
      <c r="M244" s="92">
        <v>3686</v>
      </c>
      <c r="N244" s="92">
        <v>39574</v>
      </c>
      <c r="O244" s="92">
        <v>1514</v>
      </c>
      <c r="P244" s="92">
        <v>13</v>
      </c>
      <c r="Q244" s="92">
        <v>80951</v>
      </c>
      <c r="R244" s="92">
        <v>3280</v>
      </c>
      <c r="S244" s="56">
        <v>8010</v>
      </c>
      <c r="T244" s="92">
        <v>4604</v>
      </c>
      <c r="U244" s="92">
        <v>5126</v>
      </c>
      <c r="V244" s="56">
        <v>4059</v>
      </c>
      <c r="W244" s="56">
        <v>1806</v>
      </c>
      <c r="X244" s="92">
        <v>2882</v>
      </c>
      <c r="Y244" s="92">
        <v>7287</v>
      </c>
      <c r="Z244" s="92">
        <v>593</v>
      </c>
      <c r="AA244" s="92">
        <v>0</v>
      </c>
      <c r="AB244" s="92">
        <v>3686</v>
      </c>
      <c r="AC244" s="92">
        <v>39574</v>
      </c>
      <c r="AD244" s="92">
        <v>10</v>
      </c>
      <c r="AE244" s="92">
        <v>34</v>
      </c>
      <c r="AF244" s="92">
        <v>51488</v>
      </c>
      <c r="AG244" s="92">
        <v>51488</v>
      </c>
      <c r="AH244" s="88">
        <f t="shared" si="11"/>
        <v>1509</v>
      </c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129"/>
      <c r="AT244" s="129"/>
      <c r="AU244" s="129"/>
      <c r="AV244" s="129"/>
      <c r="AW244" s="129"/>
      <c r="AX244" s="129"/>
      <c r="AY244" s="129"/>
      <c r="AZ244" s="129"/>
      <c r="BA244" s="129"/>
      <c r="BB244" s="129"/>
      <c r="BC244" s="129"/>
      <c r="BD244" s="129"/>
      <c r="BE244" s="129"/>
      <c r="BF244" s="130"/>
      <c r="BG244" s="130"/>
      <c r="BH244" s="130"/>
      <c r="BI244" s="130"/>
      <c r="BJ244" s="130"/>
      <c r="BK244" s="130"/>
      <c r="BL244" s="130"/>
      <c r="BM244" s="130"/>
      <c r="BN244" s="130"/>
      <c r="BO244" s="130"/>
      <c r="BP244" s="130"/>
      <c r="BQ244" s="130"/>
      <c r="BR244" s="130"/>
      <c r="BS244" s="130"/>
    </row>
    <row r="245" spans="1:71" s="131" customFormat="1" ht="11.25" customHeight="1" hidden="1">
      <c r="A245" s="126" t="s">
        <v>879</v>
      </c>
      <c r="B245" s="92">
        <v>97779</v>
      </c>
      <c r="C245" s="92">
        <v>2978</v>
      </c>
      <c r="D245" s="56">
        <v>9049</v>
      </c>
      <c r="E245" s="92">
        <v>8321</v>
      </c>
      <c r="F245" s="92">
        <v>3339</v>
      </c>
      <c r="G245" s="56">
        <v>3546</v>
      </c>
      <c r="H245" s="56">
        <v>2262</v>
      </c>
      <c r="I245" s="92">
        <v>3617</v>
      </c>
      <c r="J245" s="92">
        <v>10552</v>
      </c>
      <c r="K245" s="92">
        <v>521</v>
      </c>
      <c r="L245" s="92">
        <v>3</v>
      </c>
      <c r="M245" s="92">
        <v>4616</v>
      </c>
      <c r="N245" s="92">
        <v>47195</v>
      </c>
      <c r="O245" s="92">
        <v>1772</v>
      </c>
      <c r="P245" s="92">
        <v>8</v>
      </c>
      <c r="Q245" s="92">
        <v>97572</v>
      </c>
      <c r="R245" s="92">
        <v>4513</v>
      </c>
      <c r="S245" s="56">
        <v>9063</v>
      </c>
      <c r="T245" s="92">
        <v>5615</v>
      </c>
      <c r="U245" s="92">
        <v>6121</v>
      </c>
      <c r="V245" s="56">
        <v>4897</v>
      </c>
      <c r="W245" s="56">
        <v>2369</v>
      </c>
      <c r="X245" s="92">
        <v>3553</v>
      </c>
      <c r="Y245" s="92">
        <v>8901</v>
      </c>
      <c r="Z245" s="92">
        <v>688</v>
      </c>
      <c r="AA245" s="92">
        <v>0</v>
      </c>
      <c r="AB245" s="92">
        <v>4616</v>
      </c>
      <c r="AC245" s="92">
        <v>47195</v>
      </c>
      <c r="AD245" s="92">
        <v>19</v>
      </c>
      <c r="AE245" s="92">
        <v>22</v>
      </c>
      <c r="AF245" s="92">
        <v>63021</v>
      </c>
      <c r="AG245" s="92">
        <v>63021</v>
      </c>
      <c r="AH245" s="88">
        <f t="shared" si="11"/>
        <v>207</v>
      </c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129"/>
      <c r="AT245" s="129"/>
      <c r="AU245" s="129"/>
      <c r="AV245" s="129"/>
      <c r="AW245" s="129"/>
      <c r="AX245" s="129"/>
      <c r="AY245" s="129"/>
      <c r="AZ245" s="129"/>
      <c r="BA245" s="129"/>
      <c r="BB245" s="129"/>
      <c r="BC245" s="129"/>
      <c r="BD245" s="129"/>
      <c r="BE245" s="129"/>
      <c r="BF245" s="130"/>
      <c r="BG245" s="130"/>
      <c r="BH245" s="130"/>
      <c r="BI245" s="130"/>
      <c r="BJ245" s="130"/>
      <c r="BK245" s="130"/>
      <c r="BL245" s="130"/>
      <c r="BM245" s="130"/>
      <c r="BN245" s="130"/>
      <c r="BO245" s="130"/>
      <c r="BP245" s="130"/>
      <c r="BQ245" s="130"/>
      <c r="BR245" s="130"/>
      <c r="BS245" s="130"/>
    </row>
    <row r="246" spans="1:71" s="131" customFormat="1" ht="12" hidden="1">
      <c r="A246" s="126" t="s">
        <v>880</v>
      </c>
      <c r="B246" s="92">
        <v>84937</v>
      </c>
      <c r="C246" s="92">
        <v>2359</v>
      </c>
      <c r="D246" s="56">
        <v>7934</v>
      </c>
      <c r="E246" s="92">
        <v>7644</v>
      </c>
      <c r="F246" s="92">
        <v>2654</v>
      </c>
      <c r="G246" s="56">
        <v>2972</v>
      </c>
      <c r="H246" s="56">
        <v>1893</v>
      </c>
      <c r="I246" s="92">
        <v>2926</v>
      </c>
      <c r="J246" s="92">
        <v>8481</v>
      </c>
      <c r="K246" s="92">
        <v>422</v>
      </c>
      <c r="L246" s="92">
        <v>3</v>
      </c>
      <c r="M246" s="92">
        <v>3774</v>
      </c>
      <c r="N246" s="92">
        <v>42645</v>
      </c>
      <c r="O246" s="92">
        <v>1213</v>
      </c>
      <c r="P246" s="92">
        <v>17</v>
      </c>
      <c r="Q246" s="92">
        <v>86115</v>
      </c>
      <c r="R246" s="92">
        <v>4687</v>
      </c>
      <c r="S246" s="56">
        <v>7790</v>
      </c>
      <c r="T246" s="92">
        <v>5121</v>
      </c>
      <c r="U246" s="92">
        <v>5332</v>
      </c>
      <c r="V246" s="56">
        <v>3745</v>
      </c>
      <c r="W246" s="56">
        <v>1880</v>
      </c>
      <c r="X246" s="92">
        <v>2575</v>
      </c>
      <c r="Y246" s="92">
        <v>7305</v>
      </c>
      <c r="Z246" s="92">
        <v>1178</v>
      </c>
      <c r="AA246" s="92">
        <v>0</v>
      </c>
      <c r="AB246" s="92">
        <v>3774</v>
      </c>
      <c r="AC246" s="92">
        <v>42645</v>
      </c>
      <c r="AD246" s="92">
        <v>55</v>
      </c>
      <c r="AE246" s="92">
        <v>28</v>
      </c>
      <c r="AF246" s="92">
        <v>58255</v>
      </c>
      <c r="AG246" s="94">
        <v>58255</v>
      </c>
      <c r="AH246" s="88">
        <f t="shared" si="11"/>
        <v>-1178</v>
      </c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129"/>
      <c r="AT246" s="129"/>
      <c r="AU246" s="129"/>
      <c r="AV246" s="129"/>
      <c r="AW246" s="129"/>
      <c r="AX246" s="129"/>
      <c r="AY246" s="129"/>
      <c r="AZ246" s="129"/>
      <c r="BA246" s="129"/>
      <c r="BB246" s="129"/>
      <c r="BC246" s="129"/>
      <c r="BD246" s="129"/>
      <c r="BE246" s="129"/>
      <c r="BF246" s="130"/>
      <c r="BG246" s="130"/>
      <c r="BH246" s="130"/>
      <c r="BI246" s="130"/>
      <c r="BJ246" s="130"/>
      <c r="BK246" s="130"/>
      <c r="BL246" s="130"/>
      <c r="BM246" s="130"/>
      <c r="BN246" s="130"/>
      <c r="BO246" s="130"/>
      <c r="BP246" s="130"/>
      <c r="BQ246" s="130"/>
      <c r="BR246" s="130"/>
      <c r="BS246" s="130"/>
    </row>
    <row r="247" spans="1:71" s="131" customFormat="1" ht="12" hidden="1">
      <c r="A247" s="126" t="s">
        <v>881</v>
      </c>
      <c r="B247" s="92">
        <v>64947</v>
      </c>
      <c r="C247" s="92">
        <v>2739</v>
      </c>
      <c r="D247" s="56">
        <v>6164</v>
      </c>
      <c r="E247" s="92">
        <v>4891</v>
      </c>
      <c r="F247" s="92">
        <v>2142</v>
      </c>
      <c r="G247" s="56">
        <v>2251</v>
      </c>
      <c r="H247" s="56">
        <v>1449</v>
      </c>
      <c r="I247" s="92">
        <v>2314</v>
      </c>
      <c r="J247" s="92">
        <v>6985</v>
      </c>
      <c r="K247" s="92">
        <v>352</v>
      </c>
      <c r="L247" s="92">
        <v>1</v>
      </c>
      <c r="M247" s="92">
        <v>3046</v>
      </c>
      <c r="N247" s="92">
        <v>31518</v>
      </c>
      <c r="O247" s="92">
        <v>1085</v>
      </c>
      <c r="P247" s="92">
        <v>10</v>
      </c>
      <c r="Q247" s="92">
        <v>63422</v>
      </c>
      <c r="R247" s="92">
        <v>2262</v>
      </c>
      <c r="S247" s="56">
        <v>5590</v>
      </c>
      <c r="T247" s="92">
        <v>4078</v>
      </c>
      <c r="U247" s="92">
        <v>3953</v>
      </c>
      <c r="V247" s="56">
        <v>3084</v>
      </c>
      <c r="W247" s="56">
        <v>1579</v>
      </c>
      <c r="X247" s="92">
        <v>2079</v>
      </c>
      <c r="Y247" s="92">
        <v>5618</v>
      </c>
      <c r="Z247" s="92">
        <v>567</v>
      </c>
      <c r="AA247" s="92">
        <v>0</v>
      </c>
      <c r="AB247" s="92">
        <v>3046</v>
      </c>
      <c r="AC247" s="92">
        <v>31518</v>
      </c>
      <c r="AD247" s="92">
        <v>20</v>
      </c>
      <c r="AE247" s="92">
        <v>28</v>
      </c>
      <c r="AF247" s="92">
        <v>42600</v>
      </c>
      <c r="AG247" s="94">
        <v>42600</v>
      </c>
      <c r="AH247" s="88">
        <f t="shared" si="11"/>
        <v>1525</v>
      </c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129"/>
      <c r="AT247" s="129"/>
      <c r="AU247" s="129"/>
      <c r="AV247" s="129"/>
      <c r="AW247" s="129"/>
      <c r="AX247" s="129"/>
      <c r="AY247" s="129"/>
      <c r="AZ247" s="129"/>
      <c r="BA247" s="129"/>
      <c r="BB247" s="129"/>
      <c r="BC247" s="129"/>
      <c r="BD247" s="129"/>
      <c r="BE247" s="129"/>
      <c r="BF247" s="130"/>
      <c r="BG247" s="130"/>
      <c r="BH247" s="130"/>
      <c r="BI247" s="130"/>
      <c r="BJ247" s="130"/>
      <c r="BK247" s="130"/>
      <c r="BL247" s="130"/>
      <c r="BM247" s="130"/>
      <c r="BN247" s="130"/>
      <c r="BO247" s="130"/>
      <c r="BP247" s="130"/>
      <c r="BQ247" s="130"/>
      <c r="BR247" s="130"/>
      <c r="BS247" s="130"/>
    </row>
    <row r="248" spans="1:71" s="131" customFormat="1" ht="12" hidden="1">
      <c r="A248" s="126" t="s">
        <v>882</v>
      </c>
      <c r="B248" s="94">
        <v>70234</v>
      </c>
      <c r="C248" s="92">
        <v>3121</v>
      </c>
      <c r="D248" s="56">
        <v>6510</v>
      </c>
      <c r="E248" s="94">
        <v>5495</v>
      </c>
      <c r="F248" s="94">
        <v>2308</v>
      </c>
      <c r="G248" s="56">
        <v>2432</v>
      </c>
      <c r="H248" s="56">
        <v>1568</v>
      </c>
      <c r="I248" s="94">
        <v>2412</v>
      </c>
      <c r="J248" s="94">
        <v>7463</v>
      </c>
      <c r="K248" s="94">
        <v>342</v>
      </c>
      <c r="L248" s="94">
        <v>2</v>
      </c>
      <c r="M248" s="94">
        <v>3120</v>
      </c>
      <c r="N248" s="94">
        <v>34070</v>
      </c>
      <c r="O248" s="94">
        <v>1372</v>
      </c>
      <c r="P248" s="94">
        <v>19</v>
      </c>
      <c r="Q248" s="94">
        <v>69279</v>
      </c>
      <c r="R248" s="92">
        <v>3493</v>
      </c>
      <c r="S248" s="56">
        <v>6176</v>
      </c>
      <c r="T248" s="94">
        <v>4575</v>
      </c>
      <c r="U248" s="94">
        <v>4401</v>
      </c>
      <c r="V248" s="56">
        <v>3316</v>
      </c>
      <c r="W248" s="56">
        <v>1498</v>
      </c>
      <c r="X248" s="94">
        <v>2183</v>
      </c>
      <c r="Y248" s="94">
        <v>5889</v>
      </c>
      <c r="Z248" s="94">
        <v>492</v>
      </c>
      <c r="AA248" s="94">
        <v>0</v>
      </c>
      <c r="AB248" s="94">
        <v>3120</v>
      </c>
      <c r="AC248" s="94">
        <v>34070</v>
      </c>
      <c r="AD248" s="94">
        <v>33</v>
      </c>
      <c r="AE248" s="94">
        <v>33</v>
      </c>
      <c r="AF248" s="94">
        <v>47082</v>
      </c>
      <c r="AG248" s="94">
        <v>47082</v>
      </c>
      <c r="AH248" s="88">
        <f t="shared" si="11"/>
        <v>955</v>
      </c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129"/>
      <c r="AT248" s="129"/>
      <c r="AU248" s="129"/>
      <c r="AV248" s="129"/>
      <c r="AW248" s="129"/>
      <c r="AX248" s="129"/>
      <c r="AY248" s="129"/>
      <c r="AZ248" s="129"/>
      <c r="BA248" s="129"/>
      <c r="BB248" s="129"/>
      <c r="BC248" s="129"/>
      <c r="BD248" s="129"/>
      <c r="BE248" s="129"/>
      <c r="BF248" s="130"/>
      <c r="BG248" s="130"/>
      <c r="BH248" s="130"/>
      <c r="BI248" s="130"/>
      <c r="BJ248" s="130"/>
      <c r="BK248" s="130"/>
      <c r="BL248" s="130"/>
      <c r="BM248" s="130"/>
      <c r="BN248" s="130"/>
      <c r="BO248" s="130"/>
      <c r="BP248" s="130"/>
      <c r="BQ248" s="130"/>
      <c r="BR248" s="130"/>
      <c r="BS248" s="130"/>
    </row>
    <row r="249" spans="1:71" s="131" customFormat="1" ht="12" hidden="1">
      <c r="A249" s="126" t="s">
        <v>883</v>
      </c>
      <c r="B249" s="92">
        <v>73959</v>
      </c>
      <c r="C249" s="92">
        <v>3562</v>
      </c>
      <c r="D249" s="56">
        <v>6967</v>
      </c>
      <c r="E249" s="92">
        <v>5793</v>
      </c>
      <c r="F249" s="92">
        <v>2262</v>
      </c>
      <c r="G249" s="56">
        <v>2519</v>
      </c>
      <c r="H249" s="56">
        <v>1686</v>
      </c>
      <c r="I249" s="92">
        <v>2561</v>
      </c>
      <c r="J249" s="92">
        <v>7639</v>
      </c>
      <c r="K249" s="92">
        <v>300</v>
      </c>
      <c r="L249" s="92">
        <v>2</v>
      </c>
      <c r="M249" s="92">
        <v>3352</v>
      </c>
      <c r="N249" s="92">
        <v>35828</v>
      </c>
      <c r="O249" s="92">
        <v>1479</v>
      </c>
      <c r="P249" s="92">
        <v>9</v>
      </c>
      <c r="Q249" s="92">
        <v>72314</v>
      </c>
      <c r="R249" s="92">
        <v>3372</v>
      </c>
      <c r="S249" s="56">
        <v>6376</v>
      </c>
      <c r="T249" s="92">
        <v>4793</v>
      </c>
      <c r="U249" s="92">
        <v>4408</v>
      </c>
      <c r="V249" s="56">
        <v>3585</v>
      </c>
      <c r="W249" s="56">
        <v>1668</v>
      </c>
      <c r="X249" s="92">
        <v>2263</v>
      </c>
      <c r="Y249" s="92">
        <v>6160</v>
      </c>
      <c r="Z249" s="92">
        <v>474</v>
      </c>
      <c r="AA249" s="92">
        <v>0</v>
      </c>
      <c r="AB249" s="92">
        <v>3352</v>
      </c>
      <c r="AC249" s="92">
        <v>35828</v>
      </c>
      <c r="AD249" s="92">
        <v>19</v>
      </c>
      <c r="AE249" s="92">
        <v>16</v>
      </c>
      <c r="AF249" s="92">
        <v>48339</v>
      </c>
      <c r="AG249" s="94">
        <v>48339</v>
      </c>
      <c r="AH249" s="88">
        <f t="shared" si="11"/>
        <v>1645</v>
      </c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129"/>
      <c r="AT249" s="129"/>
      <c r="AU249" s="129"/>
      <c r="AV249" s="129"/>
      <c r="AW249" s="129"/>
      <c r="AX249" s="129"/>
      <c r="AY249" s="129"/>
      <c r="AZ249" s="129"/>
      <c r="BA249" s="129"/>
      <c r="BB249" s="129"/>
      <c r="BC249" s="129"/>
      <c r="BD249" s="129"/>
      <c r="BE249" s="129"/>
      <c r="BF249" s="130"/>
      <c r="BG249" s="130"/>
      <c r="BH249" s="130"/>
      <c r="BI249" s="130"/>
      <c r="BJ249" s="130"/>
      <c r="BK249" s="130"/>
      <c r="BL249" s="130"/>
      <c r="BM249" s="130"/>
      <c r="BN249" s="130"/>
      <c r="BO249" s="130"/>
      <c r="BP249" s="130"/>
      <c r="BQ249" s="130"/>
      <c r="BR249" s="130"/>
      <c r="BS249" s="130"/>
    </row>
    <row r="250" spans="1:71" s="131" customFormat="1" ht="12">
      <c r="A250" s="121" t="s">
        <v>884</v>
      </c>
      <c r="B250" s="128">
        <v>984815</v>
      </c>
      <c r="C250" s="128">
        <v>36829</v>
      </c>
      <c r="D250" s="128">
        <v>89542</v>
      </c>
      <c r="E250" s="128">
        <v>81008</v>
      </c>
      <c r="F250" s="128">
        <v>34504</v>
      </c>
      <c r="G250" s="128">
        <v>35952</v>
      </c>
      <c r="H250" s="128">
        <v>22343</v>
      </c>
      <c r="I250" s="128">
        <v>34427</v>
      </c>
      <c r="J250" s="128">
        <v>101855</v>
      </c>
      <c r="K250" s="128">
        <v>5290</v>
      </c>
      <c r="L250" s="128">
        <v>23</v>
      </c>
      <c r="M250" s="128">
        <v>46665</v>
      </c>
      <c r="N250" s="128">
        <v>479279</v>
      </c>
      <c r="O250" s="128">
        <v>16965</v>
      </c>
      <c r="P250" s="128">
        <v>133</v>
      </c>
      <c r="Q250" s="128">
        <v>975927</v>
      </c>
      <c r="R250" s="128">
        <v>44485</v>
      </c>
      <c r="S250" s="128">
        <v>91579</v>
      </c>
      <c r="T250" s="128">
        <v>60487</v>
      </c>
      <c r="U250" s="128">
        <v>56491</v>
      </c>
      <c r="V250" s="128">
        <v>46152</v>
      </c>
      <c r="W250" s="128">
        <v>21895</v>
      </c>
      <c r="X250" s="128">
        <v>31477</v>
      </c>
      <c r="Y250" s="128">
        <v>90213</v>
      </c>
      <c r="Z250" s="128">
        <v>6627</v>
      </c>
      <c r="AA250" s="128">
        <v>0</v>
      </c>
      <c r="AB250" s="128">
        <v>46665</v>
      </c>
      <c r="AC250" s="128">
        <v>479279</v>
      </c>
      <c r="AD250" s="128">
        <v>321</v>
      </c>
      <c r="AE250" s="128">
        <v>256</v>
      </c>
      <c r="AF250" s="128">
        <v>636306</v>
      </c>
      <c r="AG250" s="128">
        <v>636306</v>
      </c>
      <c r="AH250" s="88">
        <f t="shared" si="11"/>
        <v>8888</v>
      </c>
      <c r="AI250" s="129"/>
      <c r="AJ250" s="129"/>
      <c r="AK250" s="129"/>
      <c r="AL250" s="129"/>
      <c r="AM250" s="129"/>
      <c r="AN250" s="129"/>
      <c r="AO250" s="129"/>
      <c r="AP250" s="129"/>
      <c r="AQ250" s="129"/>
      <c r="AR250" s="129"/>
      <c r="AS250" s="129"/>
      <c r="AT250" s="129"/>
      <c r="AU250" s="129"/>
      <c r="AV250" s="129"/>
      <c r="AW250" s="129"/>
      <c r="AX250" s="129"/>
      <c r="AY250" s="129"/>
      <c r="AZ250" s="129"/>
      <c r="BA250" s="129"/>
      <c r="BB250" s="129"/>
      <c r="BC250" s="129"/>
      <c r="BD250" s="129"/>
      <c r="BE250" s="129"/>
      <c r="BF250" s="130"/>
      <c r="BG250" s="130"/>
      <c r="BH250" s="130"/>
      <c r="BI250" s="130"/>
      <c r="BJ250" s="130"/>
      <c r="BK250" s="130"/>
      <c r="BL250" s="130"/>
      <c r="BM250" s="130"/>
      <c r="BN250" s="130"/>
      <c r="BO250" s="130"/>
      <c r="BP250" s="130"/>
      <c r="BQ250" s="130"/>
      <c r="BR250" s="130"/>
      <c r="BS250" s="130"/>
    </row>
    <row r="251" spans="1:71" s="103" customFormat="1" ht="12" hidden="1">
      <c r="A251" s="62" t="s">
        <v>650</v>
      </c>
      <c r="B251" s="92">
        <v>78846</v>
      </c>
      <c r="C251" s="92">
        <v>2807</v>
      </c>
      <c r="D251" s="92">
        <v>7399</v>
      </c>
      <c r="E251" s="92">
        <v>5930</v>
      </c>
      <c r="F251" s="92">
        <v>2590</v>
      </c>
      <c r="G251" s="92">
        <v>3065</v>
      </c>
      <c r="H251" s="92">
        <v>1909</v>
      </c>
      <c r="I251" s="92">
        <v>2844</v>
      </c>
      <c r="J251" s="92">
        <v>8884</v>
      </c>
      <c r="K251" s="92">
        <v>415</v>
      </c>
      <c r="L251" s="92">
        <v>1</v>
      </c>
      <c r="M251" s="92">
        <v>3775</v>
      </c>
      <c r="N251" s="92">
        <v>37882</v>
      </c>
      <c r="O251" s="92">
        <v>1336</v>
      </c>
      <c r="P251" s="92">
        <v>9</v>
      </c>
      <c r="Q251" s="92">
        <v>78379</v>
      </c>
      <c r="R251" s="93">
        <v>3644</v>
      </c>
      <c r="S251" s="92">
        <v>6671</v>
      </c>
      <c r="T251" s="92">
        <v>5207</v>
      </c>
      <c r="U251" s="92">
        <v>4678</v>
      </c>
      <c r="V251" s="92">
        <v>4236</v>
      </c>
      <c r="W251" s="92">
        <v>1876</v>
      </c>
      <c r="X251" s="92">
        <v>2660</v>
      </c>
      <c r="Y251" s="92">
        <v>7207</v>
      </c>
      <c r="Z251" s="92">
        <v>501</v>
      </c>
      <c r="AA251" s="92">
        <v>0</v>
      </c>
      <c r="AB251" s="92">
        <v>3775</v>
      </c>
      <c r="AC251" s="92">
        <v>37882</v>
      </c>
      <c r="AD251" s="92">
        <v>19</v>
      </c>
      <c r="AE251" s="92">
        <v>23</v>
      </c>
      <c r="AF251" s="92">
        <v>51064</v>
      </c>
      <c r="AG251" s="94">
        <v>51064</v>
      </c>
      <c r="AH251" s="88">
        <f t="shared" si="11"/>
        <v>467</v>
      </c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1"/>
      <c r="BD251" s="101"/>
      <c r="BE251" s="101"/>
      <c r="BF251" s="102"/>
      <c r="BG251" s="102"/>
      <c r="BH251" s="102"/>
      <c r="BI251" s="102"/>
      <c r="BJ251" s="102"/>
      <c r="BK251" s="102"/>
      <c r="BL251" s="102"/>
      <c r="BM251" s="102"/>
      <c r="BN251" s="102"/>
      <c r="BO251" s="102"/>
      <c r="BP251" s="102"/>
      <c r="BQ251" s="102"/>
      <c r="BR251" s="102"/>
      <c r="BS251" s="102"/>
    </row>
    <row r="252" spans="1:71" s="103" customFormat="1" ht="12" hidden="1">
      <c r="A252" s="62" t="s">
        <v>651</v>
      </c>
      <c r="B252" s="92">
        <v>60999</v>
      </c>
      <c r="C252" s="92">
        <v>2885</v>
      </c>
      <c r="D252" s="56">
        <v>5478</v>
      </c>
      <c r="E252" s="92">
        <v>5102</v>
      </c>
      <c r="F252" s="92">
        <v>2207</v>
      </c>
      <c r="G252" s="56">
        <v>2158</v>
      </c>
      <c r="H252" s="56">
        <v>1418</v>
      </c>
      <c r="I252" s="92">
        <v>2188</v>
      </c>
      <c r="J252" s="92">
        <v>6738</v>
      </c>
      <c r="K252" s="92">
        <v>414</v>
      </c>
      <c r="L252" s="92">
        <v>5</v>
      </c>
      <c r="M252" s="92">
        <v>3031</v>
      </c>
      <c r="N252" s="92">
        <v>28257</v>
      </c>
      <c r="O252" s="92">
        <v>1107</v>
      </c>
      <c r="P252" s="92">
        <v>11</v>
      </c>
      <c r="Q252" s="92">
        <v>60615</v>
      </c>
      <c r="R252" s="93">
        <v>3587</v>
      </c>
      <c r="S252" s="56">
        <v>5425</v>
      </c>
      <c r="T252" s="92">
        <v>3649</v>
      </c>
      <c r="U252" s="92">
        <v>3637</v>
      </c>
      <c r="V252" s="56">
        <v>3337</v>
      </c>
      <c r="W252" s="56">
        <v>1514</v>
      </c>
      <c r="X252" s="92">
        <v>2039</v>
      </c>
      <c r="Y252" s="92">
        <v>5681</v>
      </c>
      <c r="Z252" s="92">
        <v>421</v>
      </c>
      <c r="AA252" s="92">
        <v>0</v>
      </c>
      <c r="AB252" s="92">
        <v>3031</v>
      </c>
      <c r="AC252" s="92">
        <v>28257</v>
      </c>
      <c r="AD252" s="92">
        <v>11</v>
      </c>
      <c r="AE252" s="92">
        <v>26</v>
      </c>
      <c r="AF252" s="92">
        <v>36162</v>
      </c>
      <c r="AG252" s="94">
        <v>36162</v>
      </c>
      <c r="AH252" s="88">
        <f aca="true" t="shared" si="12" ref="AH252:AH264">B252-Q252</f>
        <v>384</v>
      </c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1"/>
      <c r="BD252" s="101"/>
      <c r="BE252" s="101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2"/>
      <c r="BR252" s="102"/>
      <c r="BS252" s="102"/>
    </row>
    <row r="253" spans="1:71" s="103" customFormat="1" ht="12" hidden="1">
      <c r="A253" s="62" t="s">
        <v>652</v>
      </c>
      <c r="B253" s="92">
        <v>105231</v>
      </c>
      <c r="C253" s="92">
        <v>3455</v>
      </c>
      <c r="D253" s="56">
        <v>10213</v>
      </c>
      <c r="E253" s="92">
        <v>8437</v>
      </c>
      <c r="F253" s="92">
        <v>3511</v>
      </c>
      <c r="G253" s="56">
        <v>3617</v>
      </c>
      <c r="H253" s="56">
        <v>2298</v>
      </c>
      <c r="I253" s="92">
        <v>3791</v>
      </c>
      <c r="J253" s="92">
        <v>10893</v>
      </c>
      <c r="K253" s="92">
        <v>618</v>
      </c>
      <c r="L253" s="92">
        <v>4</v>
      </c>
      <c r="M253" s="92">
        <v>4991</v>
      </c>
      <c r="N253" s="92">
        <v>52038</v>
      </c>
      <c r="O253" s="92">
        <v>1347</v>
      </c>
      <c r="P253" s="92">
        <v>18</v>
      </c>
      <c r="Q253" s="92">
        <v>104153</v>
      </c>
      <c r="R253" s="93">
        <v>3703</v>
      </c>
      <c r="S253" s="56">
        <v>9400</v>
      </c>
      <c r="T253" s="92">
        <v>6695</v>
      </c>
      <c r="U253" s="92">
        <v>5887</v>
      </c>
      <c r="V253" s="56">
        <v>4984</v>
      </c>
      <c r="W253" s="56">
        <v>2469</v>
      </c>
      <c r="X253" s="92">
        <v>3504</v>
      </c>
      <c r="Y253" s="92">
        <v>9837</v>
      </c>
      <c r="Z253" s="92">
        <v>602</v>
      </c>
      <c r="AA253" s="92">
        <v>0</v>
      </c>
      <c r="AB253" s="92">
        <v>4991</v>
      </c>
      <c r="AC253" s="92">
        <v>52038</v>
      </c>
      <c r="AD253" s="92">
        <v>18</v>
      </c>
      <c r="AE253" s="92">
        <v>25</v>
      </c>
      <c r="AF253" s="92">
        <v>66894</v>
      </c>
      <c r="AG253" s="94">
        <v>66894</v>
      </c>
      <c r="AH253" s="88">
        <f t="shared" si="12"/>
        <v>1078</v>
      </c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101"/>
      <c r="AT253" s="101"/>
      <c r="AU253" s="101"/>
      <c r="AV253" s="101"/>
      <c r="AW253" s="101"/>
      <c r="AX253" s="101"/>
      <c r="AY253" s="101"/>
      <c r="AZ253" s="101"/>
      <c r="BA253" s="101"/>
      <c r="BB253" s="101"/>
      <c r="BC253" s="101"/>
      <c r="BD253" s="101"/>
      <c r="BE253" s="101"/>
      <c r="BF253" s="102"/>
      <c r="BG253" s="102"/>
      <c r="BH253" s="102"/>
      <c r="BI253" s="102"/>
      <c r="BJ253" s="102"/>
      <c r="BK253" s="102"/>
      <c r="BL253" s="102"/>
      <c r="BM253" s="102"/>
      <c r="BN253" s="102"/>
      <c r="BO253" s="102"/>
      <c r="BP253" s="102"/>
      <c r="BQ253" s="102"/>
      <c r="BR253" s="102"/>
      <c r="BS253" s="102"/>
    </row>
    <row r="254" spans="1:71" s="103" customFormat="1" ht="12" hidden="1">
      <c r="A254" s="62" t="s">
        <v>653</v>
      </c>
      <c r="B254" s="92">
        <v>82219</v>
      </c>
      <c r="C254" s="92">
        <v>2949</v>
      </c>
      <c r="D254" s="56">
        <v>8125</v>
      </c>
      <c r="E254" s="92">
        <v>6669</v>
      </c>
      <c r="F254" s="92">
        <v>2991</v>
      </c>
      <c r="G254" s="56">
        <v>3134</v>
      </c>
      <c r="H254" s="56">
        <v>1908</v>
      </c>
      <c r="I254" s="92">
        <v>3082</v>
      </c>
      <c r="J254" s="92">
        <v>8441</v>
      </c>
      <c r="K254" s="92">
        <v>473</v>
      </c>
      <c r="L254" s="92">
        <v>0</v>
      </c>
      <c r="M254" s="92">
        <v>4244</v>
      </c>
      <c r="N254" s="92">
        <v>38947</v>
      </c>
      <c r="O254" s="92">
        <v>1248</v>
      </c>
      <c r="P254" s="92">
        <v>8</v>
      </c>
      <c r="Q254" s="92">
        <v>82400</v>
      </c>
      <c r="R254" s="92">
        <v>4333</v>
      </c>
      <c r="S254" s="56">
        <v>7368</v>
      </c>
      <c r="T254" s="92">
        <v>4961</v>
      </c>
      <c r="U254" s="92">
        <v>4831</v>
      </c>
      <c r="V254" s="56">
        <v>3621</v>
      </c>
      <c r="W254" s="56">
        <v>1785</v>
      </c>
      <c r="X254" s="92">
        <v>2789</v>
      </c>
      <c r="Y254" s="92">
        <v>8933</v>
      </c>
      <c r="Z254" s="92">
        <v>535</v>
      </c>
      <c r="AA254" s="92">
        <v>0</v>
      </c>
      <c r="AB254" s="92">
        <v>4244</v>
      </c>
      <c r="AC254" s="92">
        <v>38947</v>
      </c>
      <c r="AD254" s="92">
        <v>26</v>
      </c>
      <c r="AE254" s="92">
        <v>27</v>
      </c>
      <c r="AF254" s="92">
        <v>50310</v>
      </c>
      <c r="AG254" s="94">
        <v>50310</v>
      </c>
      <c r="AH254" s="88">
        <f t="shared" si="12"/>
        <v>-181</v>
      </c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101"/>
      <c r="AT254" s="101"/>
      <c r="AU254" s="101"/>
      <c r="AV254" s="101"/>
      <c r="AW254" s="101"/>
      <c r="AX254" s="101"/>
      <c r="AY254" s="101"/>
      <c r="AZ254" s="101"/>
      <c r="BA254" s="101"/>
      <c r="BB254" s="101"/>
      <c r="BC254" s="101"/>
      <c r="BD254" s="101"/>
      <c r="BE254" s="101"/>
      <c r="BF254" s="102"/>
      <c r="BG254" s="102"/>
      <c r="BH254" s="102"/>
      <c r="BI254" s="102"/>
      <c r="BJ254" s="102"/>
      <c r="BK254" s="102"/>
      <c r="BL254" s="102"/>
      <c r="BM254" s="102"/>
      <c r="BN254" s="102"/>
      <c r="BO254" s="102"/>
      <c r="BP254" s="102"/>
      <c r="BQ254" s="102"/>
      <c r="BR254" s="102"/>
      <c r="BS254" s="102"/>
    </row>
    <row r="255" spans="1:71" s="103" customFormat="1" ht="12" hidden="1">
      <c r="A255" s="126" t="s">
        <v>654</v>
      </c>
      <c r="B255" s="92">
        <v>103799</v>
      </c>
      <c r="C255" s="92">
        <v>2863</v>
      </c>
      <c r="D255" s="56">
        <v>10107</v>
      </c>
      <c r="E255" s="92">
        <v>9375</v>
      </c>
      <c r="F255" s="92">
        <v>3810</v>
      </c>
      <c r="G255" s="56">
        <v>3898</v>
      </c>
      <c r="H255" s="56">
        <v>2399</v>
      </c>
      <c r="I255" s="92">
        <v>3786</v>
      </c>
      <c r="J255" s="92">
        <v>10350</v>
      </c>
      <c r="K255" s="92">
        <v>523</v>
      </c>
      <c r="L255" s="92">
        <v>1</v>
      </c>
      <c r="M255" s="92">
        <v>5307</v>
      </c>
      <c r="N255" s="92">
        <v>49865</v>
      </c>
      <c r="O255" s="92">
        <v>1507</v>
      </c>
      <c r="P255" s="92">
        <v>8</v>
      </c>
      <c r="Q255" s="92">
        <v>103832</v>
      </c>
      <c r="R255" s="92">
        <v>4367</v>
      </c>
      <c r="S255" s="56">
        <v>10770</v>
      </c>
      <c r="T255" s="92">
        <v>7009</v>
      </c>
      <c r="U255" s="92">
        <v>6129</v>
      </c>
      <c r="V255" s="56">
        <v>4342</v>
      </c>
      <c r="W255" s="56">
        <v>2076</v>
      </c>
      <c r="X255" s="92">
        <v>2923</v>
      </c>
      <c r="Y255" s="92">
        <v>10359</v>
      </c>
      <c r="Z255" s="92">
        <v>640</v>
      </c>
      <c r="AA255" s="92">
        <v>0</v>
      </c>
      <c r="AB255" s="92">
        <v>5307</v>
      </c>
      <c r="AC255" s="92">
        <v>49865</v>
      </c>
      <c r="AD255" s="92">
        <v>30</v>
      </c>
      <c r="AE255" s="92">
        <v>15</v>
      </c>
      <c r="AF255" s="92">
        <v>65621</v>
      </c>
      <c r="AG255" s="94">
        <v>65621</v>
      </c>
      <c r="AH255" s="88">
        <f t="shared" si="12"/>
        <v>-33</v>
      </c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1"/>
      <c r="BD255" s="101"/>
      <c r="BE255" s="101"/>
      <c r="BF255" s="102"/>
      <c r="BG255" s="102"/>
      <c r="BH255" s="102"/>
      <c r="BI255" s="102"/>
      <c r="BJ255" s="102"/>
      <c r="BK255" s="102"/>
      <c r="BL255" s="102"/>
      <c r="BM255" s="102"/>
      <c r="BN255" s="102"/>
      <c r="BO255" s="102"/>
      <c r="BP255" s="102"/>
      <c r="BQ255" s="102"/>
      <c r="BR255" s="102"/>
      <c r="BS255" s="102"/>
    </row>
    <row r="256" spans="1:71" s="103" customFormat="1" ht="12" hidden="1">
      <c r="A256" s="126" t="s">
        <v>655</v>
      </c>
      <c r="B256" s="92">
        <v>79549</v>
      </c>
      <c r="C256" s="92">
        <v>2840</v>
      </c>
      <c r="D256" s="56">
        <v>7345</v>
      </c>
      <c r="E256" s="92">
        <v>6206</v>
      </c>
      <c r="F256" s="92">
        <v>2806</v>
      </c>
      <c r="G256" s="56">
        <v>2922</v>
      </c>
      <c r="H256" s="56">
        <v>1815</v>
      </c>
      <c r="I256" s="92">
        <v>2752</v>
      </c>
      <c r="J256" s="92">
        <v>7794</v>
      </c>
      <c r="K256" s="92">
        <v>507</v>
      </c>
      <c r="L256" s="92">
        <v>0</v>
      </c>
      <c r="M256" s="92">
        <v>3765</v>
      </c>
      <c r="N256" s="92">
        <v>39276</v>
      </c>
      <c r="O256" s="92">
        <v>1511</v>
      </c>
      <c r="P256" s="92">
        <v>10</v>
      </c>
      <c r="Q256" s="92">
        <v>78234</v>
      </c>
      <c r="R256" s="92">
        <v>3001</v>
      </c>
      <c r="S256" s="56">
        <v>7189</v>
      </c>
      <c r="T256" s="92">
        <v>4740</v>
      </c>
      <c r="U256" s="92">
        <v>4672</v>
      </c>
      <c r="V256" s="56">
        <v>3375</v>
      </c>
      <c r="W256" s="56">
        <v>1711</v>
      </c>
      <c r="X256" s="92">
        <v>2475</v>
      </c>
      <c r="Y256" s="92">
        <v>7512</v>
      </c>
      <c r="Z256" s="92">
        <v>473</v>
      </c>
      <c r="AA256" s="92">
        <v>0</v>
      </c>
      <c r="AB256" s="92">
        <v>3765</v>
      </c>
      <c r="AC256" s="92">
        <v>39276</v>
      </c>
      <c r="AD256" s="92">
        <v>25</v>
      </c>
      <c r="AE256" s="92">
        <v>20</v>
      </c>
      <c r="AF256" s="92">
        <v>49844</v>
      </c>
      <c r="AG256" s="94">
        <v>49844</v>
      </c>
      <c r="AH256" s="88">
        <f t="shared" si="12"/>
        <v>1315</v>
      </c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1"/>
      <c r="BD256" s="101"/>
      <c r="BE256" s="101"/>
      <c r="BF256" s="102"/>
      <c r="BG256" s="102"/>
      <c r="BH256" s="102"/>
      <c r="BI256" s="102"/>
      <c r="BJ256" s="102"/>
      <c r="BK256" s="102"/>
      <c r="BL256" s="102"/>
      <c r="BM256" s="102"/>
      <c r="BN256" s="102"/>
      <c r="BO256" s="102"/>
      <c r="BP256" s="102"/>
      <c r="BQ256" s="102"/>
      <c r="BR256" s="102"/>
      <c r="BS256" s="102"/>
    </row>
    <row r="257" spans="1:71" s="103" customFormat="1" ht="12" hidden="1">
      <c r="A257" s="62" t="s">
        <v>656</v>
      </c>
      <c r="B257" s="92">
        <v>92561</v>
      </c>
      <c r="C257" s="92">
        <v>3528</v>
      </c>
      <c r="D257" s="56">
        <v>8376</v>
      </c>
      <c r="E257" s="92">
        <v>8062</v>
      </c>
      <c r="F257" s="92">
        <v>3255</v>
      </c>
      <c r="G257" s="56">
        <v>3645</v>
      </c>
      <c r="H257" s="56">
        <v>2073</v>
      </c>
      <c r="I257" s="92">
        <v>3430</v>
      </c>
      <c r="J257" s="92">
        <v>9295</v>
      </c>
      <c r="K257" s="92">
        <v>502</v>
      </c>
      <c r="L257" s="92">
        <v>4</v>
      </c>
      <c r="M257" s="92">
        <v>4334</v>
      </c>
      <c r="N257" s="92">
        <v>44200</v>
      </c>
      <c r="O257" s="92">
        <v>1848</v>
      </c>
      <c r="P257" s="92">
        <v>9</v>
      </c>
      <c r="Q257" s="92">
        <v>90467</v>
      </c>
      <c r="R257" s="92">
        <v>3235</v>
      </c>
      <c r="S257" s="56">
        <v>8817</v>
      </c>
      <c r="T257" s="92">
        <v>5675</v>
      </c>
      <c r="U257" s="92">
        <v>5455</v>
      </c>
      <c r="V257" s="56">
        <v>4177</v>
      </c>
      <c r="W257" s="56">
        <v>2124</v>
      </c>
      <c r="X257" s="92">
        <v>3053</v>
      </c>
      <c r="Y257" s="92">
        <v>8735</v>
      </c>
      <c r="Z257" s="92">
        <v>602</v>
      </c>
      <c r="AA257" s="92">
        <v>0</v>
      </c>
      <c r="AB257" s="92">
        <v>4334</v>
      </c>
      <c r="AC257" s="92">
        <v>44200</v>
      </c>
      <c r="AD257" s="92">
        <v>35</v>
      </c>
      <c r="AE257" s="92">
        <v>25</v>
      </c>
      <c r="AF257" s="92">
        <v>57016</v>
      </c>
      <c r="AG257" s="92">
        <v>57016</v>
      </c>
      <c r="AH257" s="88">
        <f t="shared" si="12"/>
        <v>2094</v>
      </c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101"/>
      <c r="AT257" s="101"/>
      <c r="AU257" s="101"/>
      <c r="AV257" s="101"/>
      <c r="AW257" s="101"/>
      <c r="AX257" s="101"/>
      <c r="AY257" s="101"/>
      <c r="AZ257" s="101"/>
      <c r="BA257" s="101"/>
      <c r="BB257" s="101"/>
      <c r="BC257" s="101"/>
      <c r="BD257" s="101"/>
      <c r="BE257" s="101"/>
      <c r="BF257" s="102"/>
      <c r="BG257" s="102"/>
      <c r="BH257" s="102"/>
      <c r="BI257" s="102"/>
      <c r="BJ257" s="102"/>
      <c r="BK257" s="102"/>
      <c r="BL257" s="102"/>
      <c r="BM257" s="102"/>
      <c r="BN257" s="102"/>
      <c r="BO257" s="102"/>
      <c r="BP257" s="102"/>
      <c r="BQ257" s="102"/>
      <c r="BR257" s="102"/>
      <c r="BS257" s="102"/>
    </row>
    <row r="258" spans="1:71" s="103" customFormat="1" ht="11.25" customHeight="1" hidden="1">
      <c r="A258" s="62" t="s">
        <v>657</v>
      </c>
      <c r="B258" s="92">
        <v>90128</v>
      </c>
      <c r="C258" s="92">
        <v>2947</v>
      </c>
      <c r="D258" s="56">
        <v>7839</v>
      </c>
      <c r="E258" s="92">
        <v>7750</v>
      </c>
      <c r="F258" s="92">
        <v>3260</v>
      </c>
      <c r="G258" s="56">
        <v>3498</v>
      </c>
      <c r="H258" s="56">
        <v>2167</v>
      </c>
      <c r="I258" s="92">
        <v>3365</v>
      </c>
      <c r="J258" s="92">
        <v>9467</v>
      </c>
      <c r="K258" s="92">
        <v>528</v>
      </c>
      <c r="L258" s="92">
        <v>1</v>
      </c>
      <c r="M258" s="92">
        <v>4156</v>
      </c>
      <c r="N258" s="92">
        <v>43350</v>
      </c>
      <c r="O258" s="92">
        <v>1787</v>
      </c>
      <c r="P258" s="92">
        <v>13</v>
      </c>
      <c r="Q258" s="92">
        <v>90550</v>
      </c>
      <c r="R258" s="92">
        <v>5114</v>
      </c>
      <c r="S258" s="56">
        <v>8826</v>
      </c>
      <c r="T258" s="92">
        <v>5497</v>
      </c>
      <c r="U258" s="92">
        <v>5552</v>
      </c>
      <c r="V258" s="56">
        <v>4117</v>
      </c>
      <c r="W258" s="56">
        <v>2132</v>
      </c>
      <c r="X258" s="92">
        <v>3049</v>
      </c>
      <c r="Y258" s="92">
        <v>8170</v>
      </c>
      <c r="Z258" s="92">
        <v>531</v>
      </c>
      <c r="AA258" s="92">
        <v>0</v>
      </c>
      <c r="AB258" s="92">
        <v>4156</v>
      </c>
      <c r="AC258" s="92">
        <v>43350</v>
      </c>
      <c r="AD258" s="92">
        <v>40</v>
      </c>
      <c r="AE258" s="92">
        <v>16</v>
      </c>
      <c r="AF258" s="92">
        <v>58937</v>
      </c>
      <c r="AG258" s="92">
        <v>58937</v>
      </c>
      <c r="AH258" s="88">
        <f t="shared" si="12"/>
        <v>-422</v>
      </c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101"/>
      <c r="AT258" s="101"/>
      <c r="AU258" s="101"/>
      <c r="AV258" s="101"/>
      <c r="AW258" s="101"/>
      <c r="AX258" s="101"/>
      <c r="AY258" s="101"/>
      <c r="AZ258" s="101"/>
      <c r="BA258" s="101"/>
      <c r="BB258" s="101"/>
      <c r="BC258" s="101"/>
      <c r="BD258" s="101"/>
      <c r="BE258" s="101"/>
      <c r="BF258" s="102"/>
      <c r="BG258" s="102"/>
      <c r="BH258" s="102"/>
      <c r="BI258" s="102"/>
      <c r="BJ258" s="102"/>
      <c r="BK258" s="102"/>
      <c r="BL258" s="102"/>
      <c r="BM258" s="102"/>
      <c r="BN258" s="102"/>
      <c r="BO258" s="102"/>
      <c r="BP258" s="102"/>
      <c r="BQ258" s="102"/>
      <c r="BR258" s="102"/>
      <c r="BS258" s="102"/>
    </row>
    <row r="259" spans="1:71" s="103" customFormat="1" ht="12" hidden="1">
      <c r="A259" s="62" t="s">
        <v>658</v>
      </c>
      <c r="B259" s="92">
        <v>75605</v>
      </c>
      <c r="C259" s="92">
        <v>2283</v>
      </c>
      <c r="D259" s="56">
        <v>6387</v>
      </c>
      <c r="E259" s="92">
        <v>6814</v>
      </c>
      <c r="F259" s="92">
        <v>2711</v>
      </c>
      <c r="G259" s="56">
        <v>2835</v>
      </c>
      <c r="H259" s="56">
        <v>1766</v>
      </c>
      <c r="I259" s="92">
        <v>2483</v>
      </c>
      <c r="J259" s="92">
        <v>7153</v>
      </c>
      <c r="K259" s="92">
        <v>394</v>
      </c>
      <c r="L259" s="92">
        <v>6</v>
      </c>
      <c r="M259" s="92">
        <v>3308</v>
      </c>
      <c r="N259" s="92">
        <v>38384</v>
      </c>
      <c r="O259" s="92">
        <v>1076</v>
      </c>
      <c r="P259" s="92">
        <v>5</v>
      </c>
      <c r="Q259" s="92">
        <v>76415</v>
      </c>
      <c r="R259" s="92">
        <v>4135</v>
      </c>
      <c r="S259" s="56">
        <v>7288</v>
      </c>
      <c r="T259" s="92">
        <v>4257</v>
      </c>
      <c r="U259" s="92">
        <v>4222</v>
      </c>
      <c r="V259" s="56">
        <v>3104</v>
      </c>
      <c r="W259" s="56">
        <v>1720</v>
      </c>
      <c r="X259" s="92">
        <v>2349</v>
      </c>
      <c r="Y259" s="92">
        <v>6563</v>
      </c>
      <c r="Z259" s="92">
        <v>1040</v>
      </c>
      <c r="AA259" s="92">
        <v>0</v>
      </c>
      <c r="AB259" s="92">
        <v>3308</v>
      </c>
      <c r="AC259" s="92">
        <v>38384</v>
      </c>
      <c r="AD259" s="92">
        <v>33</v>
      </c>
      <c r="AE259" s="92">
        <v>12</v>
      </c>
      <c r="AF259" s="92">
        <v>55196</v>
      </c>
      <c r="AG259" s="94">
        <v>55196</v>
      </c>
      <c r="AH259" s="88">
        <f t="shared" si="12"/>
        <v>-810</v>
      </c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  <c r="AS259" s="101"/>
      <c r="AT259" s="101"/>
      <c r="AU259" s="101"/>
      <c r="AV259" s="101"/>
      <c r="AW259" s="101"/>
      <c r="AX259" s="101"/>
      <c r="AY259" s="101"/>
      <c r="AZ259" s="101"/>
      <c r="BA259" s="101"/>
      <c r="BB259" s="101"/>
      <c r="BC259" s="101"/>
      <c r="BD259" s="101"/>
      <c r="BE259" s="101"/>
      <c r="BF259" s="102"/>
      <c r="BG259" s="102"/>
      <c r="BH259" s="102"/>
      <c r="BI259" s="102"/>
      <c r="BJ259" s="102"/>
      <c r="BK259" s="102"/>
      <c r="BL259" s="102"/>
      <c r="BM259" s="102"/>
      <c r="BN259" s="102"/>
      <c r="BO259" s="102"/>
      <c r="BP259" s="102"/>
      <c r="BQ259" s="102"/>
      <c r="BR259" s="102"/>
      <c r="BS259" s="102"/>
    </row>
    <row r="260" spans="1:71" s="103" customFormat="1" ht="12" hidden="1">
      <c r="A260" s="62" t="s">
        <v>659</v>
      </c>
      <c r="B260" s="92">
        <v>63042</v>
      </c>
      <c r="C260" s="92">
        <v>3156</v>
      </c>
      <c r="D260" s="56">
        <v>5410</v>
      </c>
      <c r="E260" s="92">
        <v>4512</v>
      </c>
      <c r="F260" s="92">
        <v>2239</v>
      </c>
      <c r="G260" s="56">
        <v>2333</v>
      </c>
      <c r="H260" s="56">
        <v>1404</v>
      </c>
      <c r="I260" s="92">
        <v>2012</v>
      </c>
      <c r="J260" s="92">
        <v>6180</v>
      </c>
      <c r="K260" s="92">
        <v>324</v>
      </c>
      <c r="L260" s="92">
        <v>1</v>
      </c>
      <c r="M260" s="92">
        <v>2917</v>
      </c>
      <c r="N260" s="92">
        <v>31141</v>
      </c>
      <c r="O260" s="92">
        <v>1399</v>
      </c>
      <c r="P260" s="92">
        <v>14</v>
      </c>
      <c r="Q260" s="92">
        <v>61568</v>
      </c>
      <c r="R260" s="92">
        <v>3036</v>
      </c>
      <c r="S260" s="56">
        <v>5479</v>
      </c>
      <c r="T260" s="92">
        <v>3757</v>
      </c>
      <c r="U260" s="92">
        <v>3318</v>
      </c>
      <c r="V260" s="56">
        <v>3015</v>
      </c>
      <c r="W260" s="56">
        <v>1304</v>
      </c>
      <c r="X260" s="92">
        <v>1824</v>
      </c>
      <c r="Y260" s="92">
        <v>5363</v>
      </c>
      <c r="Z260" s="92">
        <v>354</v>
      </c>
      <c r="AA260" s="92">
        <v>0</v>
      </c>
      <c r="AB260" s="92">
        <v>2917</v>
      </c>
      <c r="AC260" s="92">
        <v>31141</v>
      </c>
      <c r="AD260" s="92">
        <v>34</v>
      </c>
      <c r="AE260" s="92">
        <v>26</v>
      </c>
      <c r="AF260" s="92">
        <v>43759</v>
      </c>
      <c r="AG260" s="94">
        <v>43759</v>
      </c>
      <c r="AH260" s="88">
        <f t="shared" si="12"/>
        <v>1474</v>
      </c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1"/>
      <c r="BD260" s="101"/>
      <c r="BE260" s="101"/>
      <c r="BF260" s="102"/>
      <c r="BG260" s="102"/>
      <c r="BH260" s="102"/>
      <c r="BI260" s="102"/>
      <c r="BJ260" s="102"/>
      <c r="BK260" s="102"/>
      <c r="BL260" s="102"/>
      <c r="BM260" s="102"/>
      <c r="BN260" s="102"/>
      <c r="BO260" s="102"/>
      <c r="BP260" s="102"/>
      <c r="BQ260" s="102"/>
      <c r="BR260" s="102"/>
      <c r="BS260" s="102"/>
    </row>
    <row r="261" spans="1:71" s="103" customFormat="1" ht="12" hidden="1">
      <c r="A261" s="126" t="s">
        <v>660</v>
      </c>
      <c r="B261" s="94">
        <v>63942</v>
      </c>
      <c r="C261" s="92">
        <v>3502</v>
      </c>
      <c r="D261" s="56">
        <v>5368</v>
      </c>
      <c r="E261" s="94">
        <v>4887</v>
      </c>
      <c r="F261" s="94">
        <v>2267</v>
      </c>
      <c r="G261" s="56">
        <v>2141</v>
      </c>
      <c r="H261" s="56">
        <v>1310</v>
      </c>
      <c r="I261" s="94">
        <v>1968</v>
      </c>
      <c r="J261" s="94">
        <v>6803</v>
      </c>
      <c r="K261" s="94">
        <v>315</v>
      </c>
      <c r="L261" s="94">
        <v>0</v>
      </c>
      <c r="M261" s="94">
        <v>2789</v>
      </c>
      <c r="N261" s="94">
        <v>31179</v>
      </c>
      <c r="O261" s="94">
        <v>1396</v>
      </c>
      <c r="P261" s="94">
        <v>17</v>
      </c>
      <c r="Q261" s="94">
        <v>62287</v>
      </c>
      <c r="R261" s="92">
        <v>3216</v>
      </c>
      <c r="S261" s="56">
        <v>5933</v>
      </c>
      <c r="T261" s="94">
        <v>3769</v>
      </c>
      <c r="U261" s="94">
        <v>3292</v>
      </c>
      <c r="V261" s="56">
        <v>3354</v>
      </c>
      <c r="W261" s="56">
        <v>1280</v>
      </c>
      <c r="X261" s="94">
        <v>1958</v>
      </c>
      <c r="Y261" s="94">
        <v>5101</v>
      </c>
      <c r="Z261" s="94">
        <v>372</v>
      </c>
      <c r="AA261" s="94">
        <v>0</v>
      </c>
      <c r="AB261" s="94">
        <v>2789</v>
      </c>
      <c r="AC261" s="94">
        <v>31179</v>
      </c>
      <c r="AD261" s="94">
        <v>22</v>
      </c>
      <c r="AE261" s="94">
        <v>22</v>
      </c>
      <c r="AF261" s="94">
        <v>43363</v>
      </c>
      <c r="AG261" s="94">
        <v>43363</v>
      </c>
      <c r="AH261" s="88">
        <f t="shared" si="12"/>
        <v>1655</v>
      </c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1"/>
      <c r="BD261" s="101"/>
      <c r="BE261" s="101"/>
      <c r="BF261" s="102"/>
      <c r="BG261" s="102"/>
      <c r="BH261" s="102"/>
      <c r="BI261" s="102"/>
      <c r="BJ261" s="102"/>
      <c r="BK261" s="102"/>
      <c r="BL261" s="102"/>
      <c r="BM261" s="102"/>
      <c r="BN261" s="102"/>
      <c r="BO261" s="102"/>
      <c r="BP261" s="102"/>
      <c r="BQ261" s="102"/>
      <c r="BR261" s="102"/>
      <c r="BS261" s="102"/>
    </row>
    <row r="262" spans="1:71" s="103" customFormat="1" ht="12" hidden="1">
      <c r="A262" s="62" t="s">
        <v>661</v>
      </c>
      <c r="B262" s="92">
        <v>88894</v>
      </c>
      <c r="C262" s="92">
        <v>3614</v>
      </c>
      <c r="D262" s="56">
        <v>7495</v>
      </c>
      <c r="E262" s="92">
        <v>7264</v>
      </c>
      <c r="F262" s="92">
        <v>2857</v>
      </c>
      <c r="G262" s="56">
        <v>2706</v>
      </c>
      <c r="H262" s="56">
        <v>1876</v>
      </c>
      <c r="I262" s="92">
        <v>2726</v>
      </c>
      <c r="J262" s="92">
        <v>9857</v>
      </c>
      <c r="K262" s="92">
        <v>277</v>
      </c>
      <c r="L262" s="92">
        <v>0</v>
      </c>
      <c r="M262" s="92">
        <v>4048</v>
      </c>
      <c r="N262" s="92">
        <v>44760</v>
      </c>
      <c r="O262" s="92">
        <v>1403</v>
      </c>
      <c r="P262" s="92">
        <v>11</v>
      </c>
      <c r="Q262" s="92">
        <v>87027</v>
      </c>
      <c r="R262" s="92">
        <v>3114</v>
      </c>
      <c r="S262" s="56">
        <v>8413</v>
      </c>
      <c r="T262" s="92">
        <v>5271</v>
      </c>
      <c r="U262" s="92">
        <v>4818</v>
      </c>
      <c r="V262" s="56">
        <v>4490</v>
      </c>
      <c r="W262" s="56">
        <v>1904</v>
      </c>
      <c r="X262" s="92">
        <v>2854</v>
      </c>
      <c r="Y262" s="92">
        <v>6752</v>
      </c>
      <c r="Z262" s="92">
        <v>556</v>
      </c>
      <c r="AA262" s="92">
        <v>0</v>
      </c>
      <c r="AB262" s="92">
        <v>4048</v>
      </c>
      <c r="AC262" s="92">
        <v>44760</v>
      </c>
      <c r="AD262" s="92">
        <v>28</v>
      </c>
      <c r="AE262" s="92">
        <v>19</v>
      </c>
      <c r="AF262" s="92">
        <v>58140</v>
      </c>
      <c r="AG262" s="94">
        <v>58140</v>
      </c>
      <c r="AH262" s="88">
        <f t="shared" si="12"/>
        <v>1867</v>
      </c>
      <c r="AI262" s="95"/>
      <c r="AJ262" s="95"/>
      <c r="AK262" s="95"/>
      <c r="AL262" s="95"/>
      <c r="AM262" s="95"/>
      <c r="AN262" s="95"/>
      <c r="AO262" s="95"/>
      <c r="AP262" s="95"/>
      <c r="AQ262" s="95"/>
      <c r="AR262" s="95"/>
      <c r="AS262" s="101"/>
      <c r="AT262" s="101"/>
      <c r="AU262" s="101"/>
      <c r="AV262" s="101"/>
      <c r="AW262" s="101"/>
      <c r="AX262" s="101"/>
      <c r="AY262" s="101"/>
      <c r="AZ262" s="101"/>
      <c r="BA262" s="101"/>
      <c r="BB262" s="101"/>
      <c r="BC262" s="101"/>
      <c r="BD262" s="101"/>
      <c r="BE262" s="101"/>
      <c r="BF262" s="102"/>
      <c r="BG262" s="102"/>
      <c r="BH262" s="102"/>
      <c r="BI262" s="102"/>
      <c r="BJ262" s="102"/>
      <c r="BK262" s="102"/>
      <c r="BL262" s="102"/>
      <c r="BM262" s="102"/>
      <c r="BN262" s="102"/>
      <c r="BO262" s="102"/>
      <c r="BP262" s="102"/>
      <c r="BQ262" s="102"/>
      <c r="BR262" s="102"/>
      <c r="BS262" s="102"/>
    </row>
    <row r="263" spans="1:71" s="91" customFormat="1" ht="12">
      <c r="A263" s="86" t="s">
        <v>864</v>
      </c>
      <c r="B263" s="87">
        <v>972043</v>
      </c>
      <c r="C263" s="87">
        <v>39120</v>
      </c>
      <c r="D263" s="87">
        <v>82298</v>
      </c>
      <c r="E263" s="87">
        <v>86325</v>
      </c>
      <c r="F263" s="87">
        <v>35409</v>
      </c>
      <c r="G263" s="87">
        <v>36347</v>
      </c>
      <c r="H263" s="87">
        <v>22107</v>
      </c>
      <c r="I263" s="87">
        <v>32674</v>
      </c>
      <c r="J263" s="87">
        <v>97678</v>
      </c>
      <c r="K263" s="87">
        <v>5533</v>
      </c>
      <c r="L263" s="87">
        <v>19</v>
      </c>
      <c r="M263" s="87">
        <v>44866</v>
      </c>
      <c r="N263" s="87">
        <v>473169</v>
      </c>
      <c r="O263" s="87">
        <v>16368</v>
      </c>
      <c r="P263" s="87">
        <v>130</v>
      </c>
      <c r="Q263" s="87">
        <v>959325</v>
      </c>
      <c r="R263" s="87">
        <v>42364</v>
      </c>
      <c r="S263" s="87">
        <v>99231</v>
      </c>
      <c r="T263" s="87">
        <v>56974</v>
      </c>
      <c r="U263" s="87">
        <v>52487</v>
      </c>
      <c r="V263" s="87">
        <v>42304</v>
      </c>
      <c r="W263" s="87">
        <v>22144</v>
      </c>
      <c r="X263" s="87">
        <v>33495</v>
      </c>
      <c r="Y263" s="87">
        <v>85841</v>
      </c>
      <c r="Z263" s="87">
        <v>5895</v>
      </c>
      <c r="AA263" s="87">
        <v>0</v>
      </c>
      <c r="AB263" s="87">
        <v>44866</v>
      </c>
      <c r="AC263" s="87">
        <v>473169</v>
      </c>
      <c r="AD263" s="87">
        <v>324</v>
      </c>
      <c r="AE263" s="87">
        <v>231</v>
      </c>
      <c r="AF263" s="87">
        <v>638353</v>
      </c>
      <c r="AG263" s="87">
        <v>638353</v>
      </c>
      <c r="AH263" s="88">
        <f t="shared" si="12"/>
        <v>12718</v>
      </c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90"/>
      <c r="BG263" s="90"/>
      <c r="BH263" s="90"/>
      <c r="BI263" s="90"/>
      <c r="BJ263" s="90"/>
      <c r="BK263" s="90"/>
      <c r="BL263" s="90"/>
      <c r="BM263" s="90"/>
      <c r="BN263" s="90"/>
      <c r="BO263" s="90"/>
      <c r="BP263" s="90"/>
      <c r="BQ263" s="90"/>
      <c r="BR263" s="90"/>
      <c r="BS263" s="90"/>
    </row>
    <row r="264" spans="1:71" s="103" customFormat="1" ht="12" hidden="1">
      <c r="A264" s="62" t="s">
        <v>650</v>
      </c>
      <c r="B264" s="92">
        <v>88882</v>
      </c>
      <c r="C264" s="92">
        <v>3563</v>
      </c>
      <c r="D264" s="92">
        <v>7550</v>
      </c>
      <c r="E264" s="92">
        <v>7297</v>
      </c>
      <c r="F264" s="92">
        <v>3122</v>
      </c>
      <c r="G264" s="92">
        <v>3027</v>
      </c>
      <c r="H264" s="92">
        <v>2006</v>
      </c>
      <c r="I264" s="92">
        <v>3015</v>
      </c>
      <c r="J264" s="92">
        <v>9763</v>
      </c>
      <c r="K264" s="92">
        <v>409</v>
      </c>
      <c r="L264" s="92">
        <v>2</v>
      </c>
      <c r="M264" s="92">
        <v>4199</v>
      </c>
      <c r="N264" s="92">
        <v>43332</v>
      </c>
      <c r="O264" s="92">
        <v>1584</v>
      </c>
      <c r="P264" s="92">
        <v>13</v>
      </c>
      <c r="Q264" s="92">
        <v>87587</v>
      </c>
      <c r="R264" s="93">
        <v>3816</v>
      </c>
      <c r="S264" s="92">
        <v>8311</v>
      </c>
      <c r="T264" s="92">
        <v>5285</v>
      </c>
      <c r="U264" s="92">
        <v>4812</v>
      </c>
      <c r="V264" s="92">
        <v>4826</v>
      </c>
      <c r="W264" s="92">
        <v>2131</v>
      </c>
      <c r="X264" s="92">
        <v>3107</v>
      </c>
      <c r="Y264" s="92">
        <v>7128</v>
      </c>
      <c r="Z264" s="92">
        <v>589</v>
      </c>
      <c r="AA264" s="92">
        <v>0</v>
      </c>
      <c r="AB264" s="92">
        <v>4199</v>
      </c>
      <c r="AC264" s="92">
        <v>43332</v>
      </c>
      <c r="AD264" s="92">
        <v>26</v>
      </c>
      <c r="AE264" s="92">
        <v>25</v>
      </c>
      <c r="AF264" s="92">
        <v>56714</v>
      </c>
      <c r="AG264" s="94">
        <v>56714</v>
      </c>
      <c r="AH264" s="88">
        <f t="shared" si="12"/>
        <v>1295</v>
      </c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101"/>
      <c r="AT264" s="101"/>
      <c r="AU264" s="101"/>
      <c r="AV264" s="101"/>
      <c r="AW264" s="101"/>
      <c r="AX264" s="101"/>
      <c r="AY264" s="101"/>
      <c r="AZ264" s="101"/>
      <c r="BA264" s="101"/>
      <c r="BB264" s="101"/>
      <c r="BC264" s="101"/>
      <c r="BD264" s="101"/>
      <c r="BE264" s="101"/>
      <c r="BF264" s="102"/>
      <c r="BG264" s="102"/>
      <c r="BH264" s="102"/>
      <c r="BI264" s="102"/>
      <c r="BJ264" s="102"/>
      <c r="BK264" s="102"/>
      <c r="BL264" s="102"/>
      <c r="BM264" s="102"/>
      <c r="BN264" s="102"/>
      <c r="BO264" s="102"/>
      <c r="BP264" s="102"/>
      <c r="BQ264" s="102"/>
      <c r="BR264" s="102"/>
      <c r="BS264" s="102"/>
    </row>
    <row r="265" spans="1:71" s="103" customFormat="1" ht="12" hidden="1">
      <c r="A265" s="62" t="s">
        <v>651</v>
      </c>
      <c r="B265" s="92">
        <v>68557</v>
      </c>
      <c r="C265" s="92">
        <v>2365</v>
      </c>
      <c r="D265" s="56">
        <v>5838</v>
      </c>
      <c r="E265" s="92">
        <v>5916</v>
      </c>
      <c r="F265" s="92">
        <v>2390</v>
      </c>
      <c r="G265" s="56">
        <v>2483</v>
      </c>
      <c r="H265" s="56">
        <v>1617</v>
      </c>
      <c r="I265" s="92">
        <v>2212</v>
      </c>
      <c r="J265" s="92">
        <v>7281</v>
      </c>
      <c r="K265" s="92">
        <v>476</v>
      </c>
      <c r="L265" s="92">
        <v>0</v>
      </c>
      <c r="M265" s="92">
        <v>3431</v>
      </c>
      <c r="N265" s="92">
        <v>33554</v>
      </c>
      <c r="O265" s="92">
        <v>979</v>
      </c>
      <c r="P265" s="92">
        <v>15</v>
      </c>
      <c r="Q265" s="92">
        <v>68442</v>
      </c>
      <c r="R265" s="93">
        <v>3210</v>
      </c>
      <c r="S265" s="56">
        <v>6833</v>
      </c>
      <c r="T265" s="92">
        <v>3949</v>
      </c>
      <c r="U265" s="92">
        <v>3659</v>
      </c>
      <c r="V265" s="56">
        <v>3205</v>
      </c>
      <c r="W265" s="56">
        <v>1611</v>
      </c>
      <c r="X265" s="92">
        <v>2523</v>
      </c>
      <c r="Y265" s="92">
        <v>6047</v>
      </c>
      <c r="Z265" s="92">
        <v>386</v>
      </c>
      <c r="AA265" s="92">
        <v>0</v>
      </c>
      <c r="AB265" s="92">
        <v>3431</v>
      </c>
      <c r="AC265" s="92">
        <v>33554</v>
      </c>
      <c r="AD265" s="92">
        <v>14</v>
      </c>
      <c r="AE265" s="92">
        <v>20</v>
      </c>
      <c r="AF265" s="92">
        <v>43687</v>
      </c>
      <c r="AG265" s="94">
        <v>43687</v>
      </c>
      <c r="AH265" s="88">
        <f aca="true" t="shared" si="13" ref="AH265:AH276">B265-Q265</f>
        <v>115</v>
      </c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101"/>
      <c r="AT265" s="101"/>
      <c r="AU265" s="101"/>
      <c r="AV265" s="101"/>
      <c r="AW265" s="101"/>
      <c r="AX265" s="101"/>
      <c r="AY265" s="101"/>
      <c r="AZ265" s="101"/>
      <c r="BA265" s="101"/>
      <c r="BB265" s="101"/>
      <c r="BC265" s="101"/>
      <c r="BD265" s="101"/>
      <c r="BE265" s="101"/>
      <c r="BF265" s="102"/>
      <c r="BG265" s="102"/>
      <c r="BH265" s="102"/>
      <c r="BI265" s="102"/>
      <c r="BJ265" s="102"/>
      <c r="BK265" s="102"/>
      <c r="BL265" s="102"/>
      <c r="BM265" s="102"/>
      <c r="BN265" s="102"/>
      <c r="BO265" s="102"/>
      <c r="BP265" s="102"/>
      <c r="BQ265" s="102"/>
      <c r="BR265" s="102"/>
      <c r="BS265" s="102"/>
    </row>
    <row r="266" spans="1:71" s="103" customFormat="1" ht="12" hidden="1">
      <c r="A266" s="62" t="s">
        <v>652</v>
      </c>
      <c r="B266" s="92">
        <v>84368</v>
      </c>
      <c r="C266" s="92">
        <v>3149</v>
      </c>
      <c r="D266" s="56">
        <v>7771</v>
      </c>
      <c r="E266" s="92">
        <v>7145</v>
      </c>
      <c r="F266" s="92">
        <v>2901</v>
      </c>
      <c r="G266" s="56">
        <v>3077</v>
      </c>
      <c r="H266" s="56">
        <v>1945</v>
      </c>
      <c r="I266" s="92">
        <v>2888</v>
      </c>
      <c r="J266" s="92">
        <v>8611</v>
      </c>
      <c r="K266" s="92">
        <v>493</v>
      </c>
      <c r="L266" s="92">
        <v>4</v>
      </c>
      <c r="M266" s="92">
        <v>3828</v>
      </c>
      <c r="N266" s="92">
        <v>41401</v>
      </c>
      <c r="O266" s="92">
        <v>1141</v>
      </c>
      <c r="P266" s="92">
        <v>14</v>
      </c>
      <c r="Q266" s="92">
        <v>84576</v>
      </c>
      <c r="R266" s="93">
        <v>4466</v>
      </c>
      <c r="S266" s="56">
        <v>8227</v>
      </c>
      <c r="T266" s="92">
        <v>5428</v>
      </c>
      <c r="U266" s="92">
        <v>4593</v>
      </c>
      <c r="V266" s="56">
        <v>3728</v>
      </c>
      <c r="W266" s="56">
        <v>2089</v>
      </c>
      <c r="X266" s="92">
        <v>3003</v>
      </c>
      <c r="Y266" s="92">
        <v>7351</v>
      </c>
      <c r="Z266" s="92">
        <v>412</v>
      </c>
      <c r="AA266" s="92">
        <v>0</v>
      </c>
      <c r="AB266" s="92">
        <v>3828</v>
      </c>
      <c r="AC266" s="92">
        <v>41401</v>
      </c>
      <c r="AD266" s="92">
        <v>26</v>
      </c>
      <c r="AE266" s="92">
        <v>24</v>
      </c>
      <c r="AF266" s="92">
        <v>55594</v>
      </c>
      <c r="AG266" s="94">
        <v>55594</v>
      </c>
      <c r="AH266" s="88">
        <f t="shared" si="13"/>
        <v>-208</v>
      </c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101"/>
      <c r="AT266" s="101"/>
      <c r="AU266" s="101"/>
      <c r="AV266" s="101"/>
      <c r="AW266" s="101"/>
      <c r="AX266" s="101"/>
      <c r="AY266" s="101"/>
      <c r="AZ266" s="101"/>
      <c r="BA266" s="101"/>
      <c r="BB266" s="101"/>
      <c r="BC266" s="101"/>
      <c r="BD266" s="101"/>
      <c r="BE266" s="101"/>
      <c r="BF266" s="102"/>
      <c r="BG266" s="102"/>
      <c r="BH266" s="102"/>
      <c r="BI266" s="102"/>
      <c r="BJ266" s="102"/>
      <c r="BK266" s="102"/>
      <c r="BL266" s="102"/>
      <c r="BM266" s="102"/>
      <c r="BN266" s="102"/>
      <c r="BO266" s="102"/>
      <c r="BP266" s="102"/>
      <c r="BQ266" s="102"/>
      <c r="BR266" s="102"/>
      <c r="BS266" s="102"/>
    </row>
    <row r="267" spans="1:71" s="103" customFormat="1" ht="12" hidden="1">
      <c r="A267" s="62" t="s">
        <v>653</v>
      </c>
      <c r="B267" s="92">
        <v>84757</v>
      </c>
      <c r="C267" s="92">
        <v>3386</v>
      </c>
      <c r="D267" s="56">
        <v>7362</v>
      </c>
      <c r="E267" s="92">
        <v>7227</v>
      </c>
      <c r="F267" s="92">
        <v>3158</v>
      </c>
      <c r="G267" s="56">
        <v>3166</v>
      </c>
      <c r="H267" s="56">
        <v>1950</v>
      </c>
      <c r="I267" s="92">
        <v>2986</v>
      </c>
      <c r="J267" s="92">
        <v>8829</v>
      </c>
      <c r="K267" s="92">
        <v>473</v>
      </c>
      <c r="L267" s="92">
        <v>1</v>
      </c>
      <c r="M267" s="92">
        <v>4147</v>
      </c>
      <c r="N267" s="92">
        <v>40757</v>
      </c>
      <c r="O267" s="92">
        <v>1311</v>
      </c>
      <c r="P267" s="92">
        <v>4</v>
      </c>
      <c r="Q267" s="92">
        <v>83926</v>
      </c>
      <c r="R267" s="92">
        <v>3836</v>
      </c>
      <c r="S267" s="56">
        <v>8190</v>
      </c>
      <c r="T267" s="92">
        <v>4856</v>
      </c>
      <c r="U267" s="92">
        <v>4964</v>
      </c>
      <c r="V267" s="56">
        <v>3521</v>
      </c>
      <c r="W267" s="56">
        <v>2063</v>
      </c>
      <c r="X267" s="92">
        <v>3172</v>
      </c>
      <c r="Y267" s="92">
        <v>7875</v>
      </c>
      <c r="Z267" s="92">
        <v>510</v>
      </c>
      <c r="AA267" s="92">
        <v>0</v>
      </c>
      <c r="AB267" s="92">
        <v>4147</v>
      </c>
      <c r="AC267" s="92">
        <v>40757</v>
      </c>
      <c r="AD267" s="92">
        <v>21</v>
      </c>
      <c r="AE267" s="92">
        <v>14</v>
      </c>
      <c r="AF267" s="92">
        <v>55071</v>
      </c>
      <c r="AG267" s="94">
        <v>55071</v>
      </c>
      <c r="AH267" s="88">
        <f t="shared" si="13"/>
        <v>831</v>
      </c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101"/>
      <c r="AT267" s="101"/>
      <c r="AU267" s="101"/>
      <c r="AV267" s="101"/>
      <c r="AW267" s="101"/>
      <c r="AX267" s="101"/>
      <c r="AY267" s="101"/>
      <c r="AZ267" s="101"/>
      <c r="BA267" s="101"/>
      <c r="BB267" s="101"/>
      <c r="BC267" s="101"/>
      <c r="BD267" s="101"/>
      <c r="BE267" s="101"/>
      <c r="BF267" s="102"/>
      <c r="BG267" s="102"/>
      <c r="BH267" s="102"/>
      <c r="BI267" s="102"/>
      <c r="BJ267" s="102"/>
      <c r="BK267" s="102"/>
      <c r="BL267" s="102"/>
      <c r="BM267" s="102"/>
      <c r="BN267" s="102"/>
      <c r="BO267" s="102"/>
      <c r="BP267" s="102"/>
      <c r="BQ267" s="102"/>
      <c r="BR267" s="102"/>
      <c r="BS267" s="102"/>
    </row>
    <row r="268" spans="1:71" s="103" customFormat="1" ht="12" hidden="1">
      <c r="A268" s="126" t="s">
        <v>654</v>
      </c>
      <c r="B268" s="92">
        <v>92651</v>
      </c>
      <c r="C268" s="92">
        <v>3184</v>
      </c>
      <c r="D268" s="56">
        <v>8059</v>
      </c>
      <c r="E268" s="92">
        <v>8980</v>
      </c>
      <c r="F268" s="92">
        <v>3609</v>
      </c>
      <c r="G268" s="56">
        <v>3434</v>
      </c>
      <c r="H268" s="56">
        <v>2125</v>
      </c>
      <c r="I268" s="92">
        <v>3058</v>
      </c>
      <c r="J268" s="92">
        <v>9200</v>
      </c>
      <c r="K268" s="92">
        <v>492</v>
      </c>
      <c r="L268" s="92">
        <v>2</v>
      </c>
      <c r="M268" s="92">
        <v>4464</v>
      </c>
      <c r="N268" s="92">
        <v>44690</v>
      </c>
      <c r="O268" s="92">
        <v>1345</v>
      </c>
      <c r="P268" s="92">
        <v>9</v>
      </c>
      <c r="Q268" s="92">
        <v>92025</v>
      </c>
      <c r="R268" s="92">
        <v>3883</v>
      </c>
      <c r="S268" s="56">
        <v>10808</v>
      </c>
      <c r="T268" s="92">
        <v>5830</v>
      </c>
      <c r="U268" s="92">
        <v>4715</v>
      </c>
      <c r="V268" s="56">
        <v>3696</v>
      </c>
      <c r="W268" s="56">
        <v>1995</v>
      </c>
      <c r="X268" s="92">
        <v>2945</v>
      </c>
      <c r="Y268" s="92">
        <v>8493</v>
      </c>
      <c r="Z268" s="92">
        <v>475</v>
      </c>
      <c r="AA268" s="92">
        <v>0</v>
      </c>
      <c r="AB268" s="92">
        <v>4464</v>
      </c>
      <c r="AC268" s="92">
        <v>44690</v>
      </c>
      <c r="AD268" s="92">
        <v>17</v>
      </c>
      <c r="AE268" s="92">
        <v>14</v>
      </c>
      <c r="AF268" s="92">
        <v>59509</v>
      </c>
      <c r="AG268" s="94">
        <v>59509</v>
      </c>
      <c r="AH268" s="88">
        <f t="shared" si="13"/>
        <v>626</v>
      </c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101"/>
      <c r="AT268" s="101"/>
      <c r="AU268" s="101"/>
      <c r="AV268" s="101"/>
      <c r="AW268" s="101"/>
      <c r="AX268" s="101"/>
      <c r="AY268" s="101"/>
      <c r="AZ268" s="101"/>
      <c r="BA268" s="101"/>
      <c r="BB268" s="101"/>
      <c r="BC268" s="101"/>
      <c r="BD268" s="101"/>
      <c r="BE268" s="101"/>
      <c r="BF268" s="102"/>
      <c r="BG268" s="102"/>
      <c r="BH268" s="102"/>
      <c r="BI268" s="102"/>
      <c r="BJ268" s="102"/>
      <c r="BK268" s="102"/>
      <c r="BL268" s="102"/>
      <c r="BM268" s="102"/>
      <c r="BN268" s="102"/>
      <c r="BO268" s="102"/>
      <c r="BP268" s="102"/>
      <c r="BQ268" s="102"/>
      <c r="BR268" s="102"/>
      <c r="BS268" s="102"/>
    </row>
    <row r="269" spans="1:71" s="103" customFormat="1" ht="12" hidden="1">
      <c r="A269" s="126" t="s">
        <v>655</v>
      </c>
      <c r="B269" s="92">
        <v>76443</v>
      </c>
      <c r="C269" s="92">
        <v>3091</v>
      </c>
      <c r="D269" s="56">
        <v>6681</v>
      </c>
      <c r="E269" s="92">
        <v>6283</v>
      </c>
      <c r="F269" s="92">
        <v>2811</v>
      </c>
      <c r="G269" s="56">
        <v>2927</v>
      </c>
      <c r="H269" s="56">
        <v>1806</v>
      </c>
      <c r="I269" s="92">
        <v>2586</v>
      </c>
      <c r="J269" s="92">
        <v>7833</v>
      </c>
      <c r="K269" s="92">
        <v>586</v>
      </c>
      <c r="L269" s="92">
        <v>0</v>
      </c>
      <c r="M269" s="92">
        <v>3612</v>
      </c>
      <c r="N269" s="92">
        <v>36953</v>
      </c>
      <c r="O269" s="92">
        <v>1256</v>
      </c>
      <c r="P269" s="92">
        <v>18</v>
      </c>
      <c r="Q269" s="92">
        <v>74866</v>
      </c>
      <c r="R269" s="92">
        <v>2744</v>
      </c>
      <c r="S269" s="56">
        <v>7552</v>
      </c>
      <c r="T269" s="92">
        <v>4783</v>
      </c>
      <c r="U269" s="92">
        <v>4345</v>
      </c>
      <c r="V269" s="56">
        <v>3226</v>
      </c>
      <c r="W269" s="56">
        <v>1729</v>
      </c>
      <c r="X269" s="92">
        <v>2764</v>
      </c>
      <c r="Y269" s="92">
        <v>6740</v>
      </c>
      <c r="Z269" s="92">
        <v>374</v>
      </c>
      <c r="AA269" s="92">
        <v>0</v>
      </c>
      <c r="AB269" s="92">
        <v>3612</v>
      </c>
      <c r="AC269" s="92">
        <v>36953</v>
      </c>
      <c r="AD269" s="92">
        <v>21</v>
      </c>
      <c r="AE269" s="92">
        <v>23</v>
      </c>
      <c r="AF269" s="92">
        <v>48218</v>
      </c>
      <c r="AG269" s="94">
        <v>48218</v>
      </c>
      <c r="AH269" s="88">
        <f t="shared" si="13"/>
        <v>1577</v>
      </c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101"/>
      <c r="AT269" s="101"/>
      <c r="AU269" s="101"/>
      <c r="AV269" s="101"/>
      <c r="AW269" s="101"/>
      <c r="AX269" s="101"/>
      <c r="AY269" s="101"/>
      <c r="AZ269" s="101"/>
      <c r="BA269" s="101"/>
      <c r="BB269" s="101"/>
      <c r="BC269" s="101"/>
      <c r="BD269" s="101"/>
      <c r="BE269" s="101"/>
      <c r="BF269" s="102"/>
      <c r="BG269" s="102"/>
      <c r="BH269" s="102"/>
      <c r="BI269" s="102"/>
      <c r="BJ269" s="102"/>
      <c r="BK269" s="102"/>
      <c r="BL269" s="102"/>
      <c r="BM269" s="102"/>
      <c r="BN269" s="102"/>
      <c r="BO269" s="102"/>
      <c r="BP269" s="102"/>
      <c r="BQ269" s="102"/>
      <c r="BR269" s="102"/>
      <c r="BS269" s="102"/>
    </row>
    <row r="270" spans="1:71" s="103" customFormat="1" ht="12" hidden="1">
      <c r="A270" s="126" t="s">
        <v>867</v>
      </c>
      <c r="B270" s="92">
        <v>98131</v>
      </c>
      <c r="C270" s="92">
        <v>4107</v>
      </c>
      <c r="D270" s="56">
        <v>8348</v>
      </c>
      <c r="E270" s="92">
        <v>9734</v>
      </c>
      <c r="F270" s="92">
        <v>3610</v>
      </c>
      <c r="G270" s="56">
        <v>3969</v>
      </c>
      <c r="H270" s="56">
        <v>2450</v>
      </c>
      <c r="I270" s="92">
        <v>3363</v>
      </c>
      <c r="J270" s="92">
        <v>9904</v>
      </c>
      <c r="K270" s="92">
        <v>614</v>
      </c>
      <c r="L270" s="92">
        <v>5</v>
      </c>
      <c r="M270" s="92">
        <v>4542</v>
      </c>
      <c r="N270" s="92">
        <v>45765</v>
      </c>
      <c r="O270" s="92">
        <v>1708</v>
      </c>
      <c r="P270" s="92">
        <v>12</v>
      </c>
      <c r="Q270" s="92">
        <v>95814</v>
      </c>
      <c r="R270" s="92">
        <v>3466</v>
      </c>
      <c r="S270" s="56">
        <v>10886</v>
      </c>
      <c r="T270" s="92">
        <v>5478</v>
      </c>
      <c r="U270" s="92">
        <v>5539</v>
      </c>
      <c r="V270" s="56">
        <v>4409</v>
      </c>
      <c r="W270" s="56">
        <v>2209</v>
      </c>
      <c r="X270" s="92">
        <v>3800</v>
      </c>
      <c r="Y270" s="92">
        <v>9079</v>
      </c>
      <c r="Z270" s="92">
        <v>592</v>
      </c>
      <c r="AA270" s="92">
        <v>0</v>
      </c>
      <c r="AB270" s="92">
        <v>4542</v>
      </c>
      <c r="AC270" s="92">
        <v>45765</v>
      </c>
      <c r="AD270" s="92">
        <v>26</v>
      </c>
      <c r="AE270" s="92">
        <v>23</v>
      </c>
      <c r="AF270" s="92">
        <v>60869</v>
      </c>
      <c r="AG270" s="92">
        <v>60869</v>
      </c>
      <c r="AH270" s="88">
        <f t="shared" si="13"/>
        <v>2317</v>
      </c>
      <c r="AI270" s="95"/>
      <c r="AJ270" s="95"/>
      <c r="AK270" s="95"/>
      <c r="AL270" s="95"/>
      <c r="AM270" s="95"/>
      <c r="AN270" s="95"/>
      <c r="AO270" s="95"/>
      <c r="AP270" s="95"/>
      <c r="AQ270" s="95"/>
      <c r="AR270" s="95"/>
      <c r="AS270" s="101"/>
      <c r="AT270" s="101"/>
      <c r="AU270" s="101"/>
      <c r="AV270" s="101"/>
      <c r="AW270" s="101"/>
      <c r="AX270" s="101"/>
      <c r="AY270" s="101"/>
      <c r="AZ270" s="101"/>
      <c r="BA270" s="101"/>
      <c r="BB270" s="101"/>
      <c r="BC270" s="101"/>
      <c r="BD270" s="101"/>
      <c r="BE270" s="101"/>
      <c r="BF270" s="102"/>
      <c r="BG270" s="102"/>
      <c r="BH270" s="102"/>
      <c r="BI270" s="102"/>
      <c r="BJ270" s="102"/>
      <c r="BK270" s="102"/>
      <c r="BL270" s="102"/>
      <c r="BM270" s="102"/>
      <c r="BN270" s="102"/>
      <c r="BO270" s="102"/>
      <c r="BP270" s="102"/>
      <c r="BQ270" s="102"/>
      <c r="BR270" s="102"/>
      <c r="BS270" s="102"/>
    </row>
    <row r="271" spans="1:71" s="103" customFormat="1" ht="12" hidden="1">
      <c r="A271" s="126" t="s">
        <v>868</v>
      </c>
      <c r="B271" s="92">
        <v>92486</v>
      </c>
      <c r="C271" s="92">
        <v>3015</v>
      </c>
      <c r="D271" s="56">
        <v>7665</v>
      </c>
      <c r="E271" s="92">
        <v>9248</v>
      </c>
      <c r="F271" s="92">
        <v>3707</v>
      </c>
      <c r="G271" s="56">
        <v>3919</v>
      </c>
      <c r="H271" s="56">
        <v>2103</v>
      </c>
      <c r="I271" s="92">
        <v>3256</v>
      </c>
      <c r="J271" s="92">
        <v>9351</v>
      </c>
      <c r="K271" s="92">
        <v>565</v>
      </c>
      <c r="L271" s="92">
        <v>1</v>
      </c>
      <c r="M271" s="92">
        <v>4472</v>
      </c>
      <c r="N271" s="92">
        <v>43602</v>
      </c>
      <c r="O271" s="92">
        <v>1580</v>
      </c>
      <c r="P271" s="92">
        <v>2</v>
      </c>
      <c r="Q271" s="92">
        <v>91637</v>
      </c>
      <c r="R271" s="92">
        <v>3697</v>
      </c>
      <c r="S271" s="56">
        <v>10056</v>
      </c>
      <c r="T271" s="92">
        <v>4995</v>
      </c>
      <c r="U271" s="92">
        <v>5156</v>
      </c>
      <c r="V271" s="56">
        <v>4131</v>
      </c>
      <c r="W271" s="56">
        <v>2273</v>
      </c>
      <c r="X271" s="92">
        <v>3474</v>
      </c>
      <c r="Y271" s="92">
        <v>9256</v>
      </c>
      <c r="Z271" s="92">
        <v>473</v>
      </c>
      <c r="AA271" s="92">
        <v>0</v>
      </c>
      <c r="AB271" s="92">
        <v>4472</v>
      </c>
      <c r="AC271" s="92">
        <v>43602</v>
      </c>
      <c r="AD271" s="92">
        <v>37</v>
      </c>
      <c r="AE271" s="92">
        <v>15</v>
      </c>
      <c r="AF271" s="92">
        <v>57510</v>
      </c>
      <c r="AG271" s="92">
        <v>57510</v>
      </c>
      <c r="AH271" s="88">
        <f t="shared" si="13"/>
        <v>849</v>
      </c>
      <c r="AI271" s="95"/>
      <c r="AJ271" s="95"/>
      <c r="AK271" s="95"/>
      <c r="AL271" s="95"/>
      <c r="AM271" s="95"/>
      <c r="AN271" s="95"/>
      <c r="AO271" s="95"/>
      <c r="AP271" s="95"/>
      <c r="AQ271" s="95"/>
      <c r="AR271" s="95"/>
      <c r="AS271" s="101"/>
      <c r="AT271" s="101"/>
      <c r="AU271" s="101"/>
      <c r="AV271" s="101"/>
      <c r="AW271" s="101"/>
      <c r="AX271" s="101"/>
      <c r="AY271" s="101"/>
      <c r="AZ271" s="101"/>
      <c r="BA271" s="101"/>
      <c r="BB271" s="101"/>
      <c r="BC271" s="101"/>
      <c r="BD271" s="101"/>
      <c r="BE271" s="101"/>
      <c r="BF271" s="102"/>
      <c r="BG271" s="102"/>
      <c r="BH271" s="102"/>
      <c r="BI271" s="102"/>
      <c r="BJ271" s="102"/>
      <c r="BK271" s="102"/>
      <c r="BL271" s="102"/>
      <c r="BM271" s="102"/>
      <c r="BN271" s="102"/>
      <c r="BO271" s="102"/>
      <c r="BP271" s="102"/>
      <c r="BQ271" s="102"/>
      <c r="BR271" s="102"/>
      <c r="BS271" s="102"/>
    </row>
    <row r="272" spans="1:71" s="103" customFormat="1" ht="12" hidden="1">
      <c r="A272" s="126" t="s">
        <v>658</v>
      </c>
      <c r="B272" s="92">
        <v>90276</v>
      </c>
      <c r="C272" s="92">
        <v>2439</v>
      </c>
      <c r="D272" s="56">
        <v>7169</v>
      </c>
      <c r="E272" s="92">
        <v>8479</v>
      </c>
      <c r="F272" s="92">
        <v>3136</v>
      </c>
      <c r="G272" s="56">
        <v>3342</v>
      </c>
      <c r="H272" s="56">
        <v>2004</v>
      </c>
      <c r="I272" s="92">
        <v>3117</v>
      </c>
      <c r="J272" s="92">
        <v>8919</v>
      </c>
      <c r="K272" s="92">
        <v>465</v>
      </c>
      <c r="L272" s="92">
        <v>0</v>
      </c>
      <c r="M272" s="92">
        <v>3955</v>
      </c>
      <c r="N272" s="92">
        <v>46000</v>
      </c>
      <c r="O272" s="92">
        <v>1241</v>
      </c>
      <c r="P272" s="92">
        <v>10</v>
      </c>
      <c r="Q272" s="92">
        <v>90954</v>
      </c>
      <c r="R272" s="92">
        <v>4327</v>
      </c>
      <c r="S272" s="56">
        <v>9375</v>
      </c>
      <c r="T272" s="92">
        <v>5289</v>
      </c>
      <c r="U272" s="92">
        <v>4615</v>
      </c>
      <c r="V272" s="56">
        <v>3785</v>
      </c>
      <c r="W272" s="56">
        <v>2062</v>
      </c>
      <c r="X272" s="92">
        <v>2852</v>
      </c>
      <c r="Y272" s="92">
        <v>7597</v>
      </c>
      <c r="Z272" s="92">
        <v>1056</v>
      </c>
      <c r="AA272" s="92">
        <v>0</v>
      </c>
      <c r="AB272" s="92">
        <v>3955</v>
      </c>
      <c r="AC272" s="92">
        <v>46000</v>
      </c>
      <c r="AD272" s="92">
        <v>23</v>
      </c>
      <c r="AE272" s="92">
        <v>18</v>
      </c>
      <c r="AF272" s="92">
        <v>62691</v>
      </c>
      <c r="AG272" s="92">
        <v>62691</v>
      </c>
      <c r="AH272" s="88">
        <f t="shared" si="13"/>
        <v>-678</v>
      </c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  <c r="AS272" s="101"/>
      <c r="AT272" s="101"/>
      <c r="AU272" s="101"/>
      <c r="AV272" s="101"/>
      <c r="AW272" s="101"/>
      <c r="AX272" s="101"/>
      <c r="AY272" s="101"/>
      <c r="AZ272" s="101"/>
      <c r="BA272" s="101"/>
      <c r="BB272" s="101"/>
      <c r="BC272" s="101"/>
      <c r="BD272" s="101"/>
      <c r="BE272" s="101"/>
      <c r="BF272" s="102"/>
      <c r="BG272" s="102"/>
      <c r="BH272" s="102"/>
      <c r="BI272" s="102"/>
      <c r="BJ272" s="102"/>
      <c r="BK272" s="102"/>
      <c r="BL272" s="102"/>
      <c r="BM272" s="102"/>
      <c r="BN272" s="102"/>
      <c r="BO272" s="102"/>
      <c r="BP272" s="102"/>
      <c r="BQ272" s="102"/>
      <c r="BR272" s="102"/>
      <c r="BS272" s="102"/>
    </row>
    <row r="273" spans="1:71" s="103" customFormat="1" ht="12">
      <c r="A273" s="126" t="s">
        <v>869</v>
      </c>
      <c r="B273" s="92">
        <v>69619</v>
      </c>
      <c r="C273" s="92">
        <v>3285</v>
      </c>
      <c r="D273" s="56">
        <v>5901</v>
      </c>
      <c r="E273" s="92">
        <v>5806</v>
      </c>
      <c r="F273" s="92">
        <v>2419</v>
      </c>
      <c r="G273" s="56">
        <v>2513</v>
      </c>
      <c r="H273" s="56">
        <v>1471</v>
      </c>
      <c r="I273" s="92">
        <v>2120</v>
      </c>
      <c r="J273" s="92">
        <v>6418</v>
      </c>
      <c r="K273" s="92">
        <v>341</v>
      </c>
      <c r="L273" s="92">
        <v>2</v>
      </c>
      <c r="M273" s="92">
        <v>2964</v>
      </c>
      <c r="N273" s="92">
        <v>34964</v>
      </c>
      <c r="O273" s="92">
        <v>1404</v>
      </c>
      <c r="P273" s="92">
        <v>11</v>
      </c>
      <c r="Q273" s="92">
        <v>68022</v>
      </c>
      <c r="R273" s="92">
        <v>3051</v>
      </c>
      <c r="S273" s="56">
        <v>6729</v>
      </c>
      <c r="T273" s="92">
        <v>4098</v>
      </c>
      <c r="U273" s="92">
        <v>3731</v>
      </c>
      <c r="V273" s="56">
        <v>2753</v>
      </c>
      <c r="W273" s="56">
        <v>1399</v>
      </c>
      <c r="X273" s="92">
        <v>2053</v>
      </c>
      <c r="Y273" s="92">
        <v>5829</v>
      </c>
      <c r="Z273" s="92">
        <v>397</v>
      </c>
      <c r="AA273" s="92">
        <v>0</v>
      </c>
      <c r="AB273" s="92">
        <v>2964</v>
      </c>
      <c r="AC273" s="92">
        <v>34964</v>
      </c>
      <c r="AD273" s="92">
        <v>35</v>
      </c>
      <c r="AE273" s="92">
        <v>19</v>
      </c>
      <c r="AF273" s="92">
        <v>48481</v>
      </c>
      <c r="AG273" s="92">
        <v>48481</v>
      </c>
      <c r="AH273" s="88">
        <f t="shared" si="13"/>
        <v>1597</v>
      </c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101"/>
      <c r="AT273" s="101"/>
      <c r="AU273" s="101"/>
      <c r="AV273" s="101"/>
      <c r="AW273" s="101"/>
      <c r="AX273" s="101"/>
      <c r="AY273" s="101"/>
      <c r="AZ273" s="101"/>
      <c r="BA273" s="101"/>
      <c r="BB273" s="101"/>
      <c r="BC273" s="101"/>
      <c r="BD273" s="101"/>
      <c r="BE273" s="101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102"/>
      <c r="BP273" s="102"/>
      <c r="BQ273" s="102"/>
      <c r="BR273" s="102"/>
      <c r="BS273" s="102"/>
    </row>
    <row r="274" spans="1:71" s="103" customFormat="1" ht="12">
      <c r="A274" s="126" t="s">
        <v>660</v>
      </c>
      <c r="B274" s="92">
        <v>62816</v>
      </c>
      <c r="C274" s="92">
        <v>3314</v>
      </c>
      <c r="D274" s="56">
        <v>5016</v>
      </c>
      <c r="E274" s="92">
        <v>5276</v>
      </c>
      <c r="F274" s="92">
        <v>2241</v>
      </c>
      <c r="G274" s="56">
        <v>2217</v>
      </c>
      <c r="H274" s="56">
        <v>1256</v>
      </c>
      <c r="I274" s="92">
        <v>2087</v>
      </c>
      <c r="J274" s="92">
        <v>5851</v>
      </c>
      <c r="K274" s="92">
        <v>280</v>
      </c>
      <c r="L274" s="92">
        <v>1</v>
      </c>
      <c r="M274" s="92">
        <v>2583</v>
      </c>
      <c r="N274" s="92">
        <v>31445</v>
      </c>
      <c r="O274" s="92">
        <v>1237</v>
      </c>
      <c r="P274" s="92">
        <v>12</v>
      </c>
      <c r="Q274" s="92">
        <v>61254</v>
      </c>
      <c r="R274" s="92">
        <v>2939</v>
      </c>
      <c r="S274" s="56">
        <v>6189</v>
      </c>
      <c r="T274" s="92">
        <v>3581</v>
      </c>
      <c r="U274" s="92">
        <v>3195</v>
      </c>
      <c r="V274" s="56">
        <v>2532</v>
      </c>
      <c r="W274" s="56">
        <v>1359</v>
      </c>
      <c r="X274" s="92">
        <v>1918</v>
      </c>
      <c r="Y274" s="92">
        <v>5136</v>
      </c>
      <c r="Z274" s="92">
        <v>314</v>
      </c>
      <c r="AA274" s="92">
        <v>0</v>
      </c>
      <c r="AB274" s="92">
        <v>2583</v>
      </c>
      <c r="AC274" s="92">
        <v>31445</v>
      </c>
      <c r="AD274" s="92">
        <v>44</v>
      </c>
      <c r="AE274" s="92">
        <v>19</v>
      </c>
      <c r="AF274" s="92">
        <v>45425</v>
      </c>
      <c r="AG274" s="92">
        <v>45425</v>
      </c>
      <c r="AH274" s="88">
        <f t="shared" si="13"/>
        <v>1562</v>
      </c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101"/>
      <c r="AT274" s="101"/>
      <c r="AU274" s="101"/>
      <c r="AV274" s="101"/>
      <c r="AW274" s="101"/>
      <c r="AX274" s="101"/>
      <c r="AY274" s="101"/>
      <c r="AZ274" s="101"/>
      <c r="BA274" s="101"/>
      <c r="BB274" s="101"/>
      <c r="BC274" s="101"/>
      <c r="BD274" s="101"/>
      <c r="BE274" s="101"/>
      <c r="BF274" s="102"/>
      <c r="BG274" s="102"/>
      <c r="BH274" s="102"/>
      <c r="BI274" s="102"/>
      <c r="BJ274" s="102"/>
      <c r="BK274" s="102"/>
      <c r="BL274" s="102"/>
      <c r="BM274" s="102"/>
      <c r="BN274" s="102"/>
      <c r="BO274" s="102"/>
      <c r="BP274" s="102"/>
      <c r="BQ274" s="102"/>
      <c r="BR274" s="102"/>
      <c r="BS274" s="102"/>
    </row>
    <row r="275" spans="1:71" s="103" customFormat="1" ht="12">
      <c r="A275" s="126" t="s">
        <v>885</v>
      </c>
      <c r="B275" s="92">
        <v>63057</v>
      </c>
      <c r="C275" s="92">
        <v>4222</v>
      </c>
      <c r="D275" s="56">
        <v>4938</v>
      </c>
      <c r="E275" s="92">
        <v>4934</v>
      </c>
      <c r="F275" s="92">
        <v>2305</v>
      </c>
      <c r="G275" s="56">
        <v>2273</v>
      </c>
      <c r="H275" s="56">
        <v>1374</v>
      </c>
      <c r="I275" s="92">
        <v>1986</v>
      </c>
      <c r="J275" s="92">
        <v>5718</v>
      </c>
      <c r="K275" s="92">
        <v>339</v>
      </c>
      <c r="L275" s="92">
        <v>1</v>
      </c>
      <c r="M275" s="92">
        <v>2669</v>
      </c>
      <c r="N275" s="92">
        <v>30706</v>
      </c>
      <c r="O275" s="92">
        <v>1582</v>
      </c>
      <c r="P275" s="92">
        <v>10</v>
      </c>
      <c r="Q275" s="92">
        <v>60222</v>
      </c>
      <c r="R275" s="92">
        <v>2929</v>
      </c>
      <c r="S275" s="56">
        <v>6075</v>
      </c>
      <c r="T275" s="92">
        <v>3402</v>
      </c>
      <c r="U275" s="92">
        <v>3163</v>
      </c>
      <c r="V275" s="56">
        <v>2492</v>
      </c>
      <c r="W275" s="56">
        <v>1224</v>
      </c>
      <c r="X275" s="92">
        <v>1884</v>
      </c>
      <c r="Y275" s="92">
        <v>5310</v>
      </c>
      <c r="Z275" s="92">
        <v>317</v>
      </c>
      <c r="AA275" s="92">
        <v>0</v>
      </c>
      <c r="AB275" s="92">
        <v>2669</v>
      </c>
      <c r="AC275" s="92">
        <v>30706</v>
      </c>
      <c r="AD275" s="92">
        <v>34</v>
      </c>
      <c r="AE275" s="92">
        <v>17</v>
      </c>
      <c r="AF275" s="92">
        <v>44584</v>
      </c>
      <c r="AG275" s="92">
        <v>44584</v>
      </c>
      <c r="AH275" s="88">
        <f t="shared" si="13"/>
        <v>2835</v>
      </c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1"/>
      <c r="BD275" s="101"/>
      <c r="BE275" s="101"/>
      <c r="BF275" s="102"/>
      <c r="BG275" s="102"/>
      <c r="BH275" s="102"/>
      <c r="BI275" s="102"/>
      <c r="BJ275" s="102"/>
      <c r="BK275" s="102"/>
      <c r="BL275" s="102"/>
      <c r="BM275" s="102"/>
      <c r="BN275" s="102"/>
      <c r="BO275" s="102"/>
      <c r="BP275" s="102"/>
      <c r="BQ275" s="102"/>
      <c r="BR275" s="102"/>
      <c r="BS275" s="102"/>
    </row>
    <row r="276" spans="1:71" s="91" customFormat="1" ht="12">
      <c r="A276" s="86" t="s">
        <v>886</v>
      </c>
      <c r="B276" s="87">
        <v>799699</v>
      </c>
      <c r="C276" s="87">
        <v>13845</v>
      </c>
      <c r="D276" s="87">
        <v>69269</v>
      </c>
      <c r="E276" s="87">
        <v>75290</v>
      </c>
      <c r="F276" s="87">
        <v>32026</v>
      </c>
      <c r="G276" s="87">
        <v>30464</v>
      </c>
      <c r="H276" s="87">
        <v>17741</v>
      </c>
      <c r="I276" s="87">
        <v>27388</v>
      </c>
      <c r="J276" s="87">
        <v>76825</v>
      </c>
      <c r="K276" s="87">
        <v>4268</v>
      </c>
      <c r="L276" s="87">
        <v>5</v>
      </c>
      <c r="M276" s="87">
        <v>36985</v>
      </c>
      <c r="N276" s="87">
        <v>406017</v>
      </c>
      <c r="O276" s="87">
        <v>9427</v>
      </c>
      <c r="P276" s="87">
        <v>149</v>
      </c>
      <c r="Q276" s="87">
        <v>825588</v>
      </c>
      <c r="R276" s="87">
        <v>48898</v>
      </c>
      <c r="S276" s="87">
        <v>85436</v>
      </c>
      <c r="T276" s="87">
        <v>45912</v>
      </c>
      <c r="U276" s="87">
        <v>44513</v>
      </c>
      <c r="V276" s="87">
        <v>33938</v>
      </c>
      <c r="W276" s="87">
        <v>18086</v>
      </c>
      <c r="X276" s="87">
        <v>26826</v>
      </c>
      <c r="Y276" s="87">
        <v>74040</v>
      </c>
      <c r="Z276" s="87">
        <v>4520</v>
      </c>
      <c r="AA276" s="87">
        <v>0</v>
      </c>
      <c r="AB276" s="87">
        <v>36985</v>
      </c>
      <c r="AC276" s="87">
        <v>406017</v>
      </c>
      <c r="AD276" s="87">
        <v>239</v>
      </c>
      <c r="AE276" s="87">
        <v>178</v>
      </c>
      <c r="AF276" s="87">
        <v>543364</v>
      </c>
      <c r="AG276" s="87">
        <v>543364</v>
      </c>
      <c r="AH276" s="88">
        <f t="shared" si="13"/>
        <v>-25889</v>
      </c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  <c r="BB276" s="89"/>
      <c r="BC276" s="89"/>
      <c r="BD276" s="89"/>
      <c r="BE276" s="89"/>
      <c r="BF276" s="90"/>
      <c r="BG276" s="90"/>
      <c r="BH276" s="90"/>
      <c r="BI276" s="90"/>
      <c r="BJ276" s="90"/>
      <c r="BK276" s="90"/>
      <c r="BL276" s="90"/>
      <c r="BM276" s="90"/>
      <c r="BN276" s="90"/>
      <c r="BO276" s="90"/>
      <c r="BP276" s="90"/>
      <c r="BQ276" s="90"/>
      <c r="BR276" s="90"/>
      <c r="BS276" s="90"/>
    </row>
    <row r="277" spans="1:71" s="103" customFormat="1" ht="12">
      <c r="A277" s="62" t="s">
        <v>650</v>
      </c>
      <c r="B277" s="92">
        <v>73313</v>
      </c>
      <c r="C277" s="92">
        <v>4592</v>
      </c>
      <c r="D277" s="56">
        <v>5972</v>
      </c>
      <c r="E277" s="92">
        <v>6714</v>
      </c>
      <c r="F277" s="92">
        <v>2764</v>
      </c>
      <c r="G277" s="56">
        <v>2874</v>
      </c>
      <c r="H277" s="56">
        <v>1893</v>
      </c>
      <c r="I277" s="92">
        <v>2287</v>
      </c>
      <c r="J277" s="92">
        <v>7246</v>
      </c>
      <c r="K277" s="92">
        <v>388</v>
      </c>
      <c r="L277" s="92">
        <v>1</v>
      </c>
      <c r="M277" s="92">
        <v>3180</v>
      </c>
      <c r="N277" s="92">
        <v>33948</v>
      </c>
      <c r="O277" s="92">
        <v>1443</v>
      </c>
      <c r="P277" s="92">
        <v>11</v>
      </c>
      <c r="Q277" s="92">
        <v>70006</v>
      </c>
      <c r="R277" s="92">
        <v>2695</v>
      </c>
      <c r="S277" s="56">
        <v>7167</v>
      </c>
      <c r="T277" s="92">
        <v>3892</v>
      </c>
      <c r="U277" s="92">
        <v>3887</v>
      </c>
      <c r="V277" s="56">
        <v>3066</v>
      </c>
      <c r="W277" s="56">
        <v>1499</v>
      </c>
      <c r="X277" s="92">
        <v>3756</v>
      </c>
      <c r="Y277" s="92">
        <v>6430</v>
      </c>
      <c r="Z277" s="92">
        <v>441</v>
      </c>
      <c r="AA277" s="92">
        <v>0</v>
      </c>
      <c r="AB277" s="92">
        <v>3180</v>
      </c>
      <c r="AC277" s="92">
        <v>33948</v>
      </c>
      <c r="AD277" s="92">
        <v>22</v>
      </c>
      <c r="AE277" s="92">
        <v>23</v>
      </c>
      <c r="AF277" s="92">
        <v>44061</v>
      </c>
      <c r="AG277" s="92">
        <v>44061</v>
      </c>
      <c r="AH277" s="88">
        <f aca="true" t="shared" si="14" ref="AH277:AH286">B277-Q277</f>
        <v>3307</v>
      </c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1"/>
      <c r="BD277" s="101"/>
      <c r="BE277" s="101"/>
      <c r="BF277" s="102"/>
      <c r="BG277" s="102"/>
      <c r="BH277" s="102"/>
      <c r="BI277" s="102"/>
      <c r="BJ277" s="102"/>
      <c r="BK277" s="102"/>
      <c r="BL277" s="102"/>
      <c r="BM277" s="102"/>
      <c r="BN277" s="102"/>
      <c r="BO277" s="102"/>
      <c r="BP277" s="102"/>
      <c r="BQ277" s="102"/>
      <c r="BR277" s="102"/>
      <c r="BS277" s="102"/>
    </row>
    <row r="278" spans="1:71" s="103" customFormat="1" ht="12">
      <c r="A278" s="62" t="s">
        <v>651</v>
      </c>
      <c r="B278" s="92">
        <v>82908</v>
      </c>
      <c r="C278" s="92">
        <v>1648</v>
      </c>
      <c r="D278" s="56">
        <v>7081</v>
      </c>
      <c r="E278" s="92">
        <v>8208</v>
      </c>
      <c r="F278" s="92">
        <v>3410</v>
      </c>
      <c r="G278" s="56">
        <v>3145</v>
      </c>
      <c r="H278" s="56">
        <v>1885</v>
      </c>
      <c r="I278" s="92">
        <v>2673</v>
      </c>
      <c r="J278" s="92">
        <v>8347</v>
      </c>
      <c r="K278" s="92">
        <v>497</v>
      </c>
      <c r="L278" s="92">
        <v>1</v>
      </c>
      <c r="M278" s="92">
        <v>3935</v>
      </c>
      <c r="N278" s="92">
        <v>40849</v>
      </c>
      <c r="O278" s="92">
        <v>1210</v>
      </c>
      <c r="P278" s="92">
        <v>19</v>
      </c>
      <c r="Q278" s="92">
        <v>83595</v>
      </c>
      <c r="R278" s="92">
        <v>3518</v>
      </c>
      <c r="S278" s="56">
        <v>9223</v>
      </c>
      <c r="T278" s="92">
        <v>4737</v>
      </c>
      <c r="U278" s="92">
        <v>4755</v>
      </c>
      <c r="V278" s="56">
        <v>3577</v>
      </c>
      <c r="W278" s="56">
        <v>1903</v>
      </c>
      <c r="X278" s="92">
        <v>2969</v>
      </c>
      <c r="Y278" s="92">
        <v>7783</v>
      </c>
      <c r="Z278" s="92">
        <v>299</v>
      </c>
      <c r="AA278" s="92">
        <v>0</v>
      </c>
      <c r="AB278" s="92">
        <v>3935</v>
      </c>
      <c r="AC278" s="92">
        <v>40849</v>
      </c>
      <c r="AD278" s="92">
        <v>25</v>
      </c>
      <c r="AE278" s="92">
        <v>22</v>
      </c>
      <c r="AF278" s="92">
        <v>52282</v>
      </c>
      <c r="AG278" s="92">
        <v>52282</v>
      </c>
      <c r="AH278" s="88">
        <f t="shared" si="14"/>
        <v>-687</v>
      </c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  <c r="AS278" s="101"/>
      <c r="AT278" s="101"/>
      <c r="AU278" s="101"/>
      <c r="AV278" s="101"/>
      <c r="AW278" s="101"/>
      <c r="AX278" s="101"/>
      <c r="AY278" s="101"/>
      <c r="AZ278" s="101"/>
      <c r="BA278" s="101"/>
      <c r="BB278" s="101"/>
      <c r="BC278" s="101"/>
      <c r="BD278" s="101"/>
      <c r="BE278" s="101"/>
      <c r="BF278" s="102"/>
      <c r="BG278" s="102"/>
      <c r="BH278" s="102"/>
      <c r="BI278" s="102"/>
      <c r="BJ278" s="102"/>
      <c r="BK278" s="102"/>
      <c r="BL278" s="102"/>
      <c r="BM278" s="102"/>
      <c r="BN278" s="102"/>
      <c r="BO278" s="102"/>
      <c r="BP278" s="102"/>
      <c r="BQ278" s="102"/>
      <c r="BR278" s="102"/>
      <c r="BS278" s="102"/>
    </row>
    <row r="279" spans="1:71" s="103" customFormat="1" ht="12">
      <c r="A279" s="126" t="s">
        <v>652</v>
      </c>
      <c r="B279" s="92">
        <v>87117</v>
      </c>
      <c r="C279" s="92">
        <v>923</v>
      </c>
      <c r="D279" s="56">
        <v>7331</v>
      </c>
      <c r="E279" s="92">
        <v>7887</v>
      </c>
      <c r="F279" s="92">
        <v>3377</v>
      </c>
      <c r="G279" s="56">
        <v>3195</v>
      </c>
      <c r="H279" s="56">
        <v>1954</v>
      </c>
      <c r="I279" s="92">
        <v>2673</v>
      </c>
      <c r="J279" s="92">
        <v>8589</v>
      </c>
      <c r="K279" s="92">
        <v>467</v>
      </c>
      <c r="L279" s="92">
        <v>0</v>
      </c>
      <c r="M279" s="92">
        <v>3985</v>
      </c>
      <c r="N279" s="92">
        <v>45792</v>
      </c>
      <c r="O279" s="92">
        <v>937</v>
      </c>
      <c r="P279" s="92">
        <v>7</v>
      </c>
      <c r="Q279" s="92">
        <v>89812</v>
      </c>
      <c r="R279" s="92">
        <v>4530</v>
      </c>
      <c r="S279" s="56">
        <v>8911</v>
      </c>
      <c r="T279" s="92">
        <v>4855</v>
      </c>
      <c r="U279" s="92">
        <v>4484</v>
      </c>
      <c r="V279" s="56">
        <v>3980</v>
      </c>
      <c r="W279" s="56">
        <v>1985</v>
      </c>
      <c r="X279" s="92">
        <v>3104</v>
      </c>
      <c r="Y279" s="92">
        <v>7858</v>
      </c>
      <c r="Z279" s="92">
        <v>296</v>
      </c>
      <c r="AA279" s="92">
        <v>0</v>
      </c>
      <c r="AB279" s="92">
        <v>3985</v>
      </c>
      <c r="AC279" s="92">
        <v>45792</v>
      </c>
      <c r="AD279" s="92">
        <v>21</v>
      </c>
      <c r="AE279" s="92">
        <v>11</v>
      </c>
      <c r="AF279" s="92">
        <v>62586</v>
      </c>
      <c r="AG279" s="92">
        <v>62586</v>
      </c>
      <c r="AH279" s="88">
        <f t="shared" si="14"/>
        <v>-2695</v>
      </c>
      <c r="AI279" s="95"/>
      <c r="AJ279" s="95"/>
      <c r="AK279" s="95"/>
      <c r="AL279" s="95"/>
      <c r="AM279" s="95"/>
      <c r="AN279" s="95"/>
      <c r="AO279" s="95"/>
      <c r="AP279" s="95"/>
      <c r="AQ279" s="95"/>
      <c r="AR279" s="95"/>
      <c r="AS279" s="101"/>
      <c r="AT279" s="101"/>
      <c r="AU279" s="101"/>
      <c r="AV279" s="101"/>
      <c r="AW279" s="101"/>
      <c r="AX279" s="101"/>
      <c r="AY279" s="101"/>
      <c r="AZ279" s="101"/>
      <c r="BA279" s="101"/>
      <c r="BB279" s="101"/>
      <c r="BC279" s="101"/>
      <c r="BD279" s="101"/>
      <c r="BE279" s="101"/>
      <c r="BF279" s="102"/>
      <c r="BG279" s="102"/>
      <c r="BH279" s="102"/>
      <c r="BI279" s="102"/>
      <c r="BJ279" s="102"/>
      <c r="BK279" s="102"/>
      <c r="BL279" s="102"/>
      <c r="BM279" s="102"/>
      <c r="BN279" s="102"/>
      <c r="BO279" s="102"/>
      <c r="BP279" s="102"/>
      <c r="BQ279" s="102"/>
      <c r="BR279" s="102"/>
      <c r="BS279" s="102"/>
    </row>
    <row r="280" spans="1:71" s="103" customFormat="1" ht="12">
      <c r="A280" s="126" t="s">
        <v>887</v>
      </c>
      <c r="B280" s="92">
        <v>74075</v>
      </c>
      <c r="C280" s="92">
        <v>592</v>
      </c>
      <c r="D280" s="56">
        <v>6409</v>
      </c>
      <c r="E280" s="92">
        <v>7170</v>
      </c>
      <c r="F280" s="92">
        <v>3199</v>
      </c>
      <c r="G280" s="56">
        <v>2919</v>
      </c>
      <c r="H280" s="56">
        <v>1534</v>
      </c>
      <c r="I280" s="92">
        <v>2247</v>
      </c>
      <c r="J280" s="92">
        <v>7167</v>
      </c>
      <c r="K280" s="92">
        <v>408</v>
      </c>
      <c r="L280" s="92">
        <v>0</v>
      </c>
      <c r="M280" s="92">
        <v>3706</v>
      </c>
      <c r="N280" s="92">
        <v>37974</v>
      </c>
      <c r="O280" s="92">
        <v>744</v>
      </c>
      <c r="P280" s="92">
        <v>6</v>
      </c>
      <c r="Q280" s="92">
        <v>77089</v>
      </c>
      <c r="R280" s="92">
        <v>4319</v>
      </c>
      <c r="S280" s="56">
        <v>8092</v>
      </c>
      <c r="T280" s="92">
        <v>3770</v>
      </c>
      <c r="U280" s="92">
        <v>4344</v>
      </c>
      <c r="V280" s="56">
        <v>3190</v>
      </c>
      <c r="W280" s="56">
        <v>1818</v>
      </c>
      <c r="X280" s="92">
        <v>2244</v>
      </c>
      <c r="Y280" s="92">
        <v>7322</v>
      </c>
      <c r="Z280" s="92">
        <v>273</v>
      </c>
      <c r="AA280" s="92">
        <v>0</v>
      </c>
      <c r="AB280" s="92">
        <v>3706</v>
      </c>
      <c r="AC280" s="92">
        <v>37974</v>
      </c>
      <c r="AD280" s="92">
        <v>26</v>
      </c>
      <c r="AE280" s="92">
        <v>11</v>
      </c>
      <c r="AF280" s="92">
        <v>50838</v>
      </c>
      <c r="AG280" s="92">
        <v>50838</v>
      </c>
      <c r="AH280" s="88">
        <f t="shared" si="14"/>
        <v>-3014</v>
      </c>
      <c r="AI280" s="95"/>
      <c r="AJ280" s="95"/>
      <c r="AK280" s="95"/>
      <c r="AL280" s="95"/>
      <c r="AM280" s="95"/>
      <c r="AN280" s="95"/>
      <c r="AO280" s="95"/>
      <c r="AP280" s="95"/>
      <c r="AQ280" s="95"/>
      <c r="AR280" s="95"/>
      <c r="AS280" s="101"/>
      <c r="AT280" s="101"/>
      <c r="AU280" s="101"/>
      <c r="AV280" s="101"/>
      <c r="AW280" s="101"/>
      <c r="AX280" s="101"/>
      <c r="AY280" s="101"/>
      <c r="AZ280" s="101"/>
      <c r="BA280" s="101"/>
      <c r="BB280" s="101"/>
      <c r="BC280" s="101"/>
      <c r="BD280" s="101"/>
      <c r="BE280" s="101"/>
      <c r="BF280" s="102"/>
      <c r="BG280" s="102"/>
      <c r="BH280" s="102"/>
      <c r="BI280" s="102"/>
      <c r="BJ280" s="102"/>
      <c r="BK280" s="102"/>
      <c r="BL280" s="102"/>
      <c r="BM280" s="102"/>
      <c r="BN280" s="102"/>
      <c r="BO280" s="102"/>
      <c r="BP280" s="102"/>
      <c r="BQ280" s="102"/>
      <c r="BR280" s="102"/>
      <c r="BS280" s="102"/>
    </row>
    <row r="281" spans="1:71" s="103" customFormat="1" ht="12">
      <c r="A281" s="126" t="s">
        <v>654</v>
      </c>
      <c r="B281" s="92">
        <v>76367</v>
      </c>
      <c r="C281" s="92">
        <v>479</v>
      </c>
      <c r="D281" s="56">
        <v>6896</v>
      </c>
      <c r="E281" s="92">
        <v>7749</v>
      </c>
      <c r="F281" s="92">
        <v>3362</v>
      </c>
      <c r="G281" s="56">
        <v>3090</v>
      </c>
      <c r="H281" s="56">
        <v>1633</v>
      </c>
      <c r="I281" s="92">
        <v>2180</v>
      </c>
      <c r="J281" s="92">
        <v>7460</v>
      </c>
      <c r="K281" s="92">
        <v>367</v>
      </c>
      <c r="L281" s="92">
        <v>1</v>
      </c>
      <c r="M281" s="92">
        <v>3869</v>
      </c>
      <c r="N281" s="92">
        <v>38579</v>
      </c>
      <c r="O281" s="92">
        <v>659</v>
      </c>
      <c r="P281" s="92">
        <v>43</v>
      </c>
      <c r="Q281" s="92">
        <v>80688</v>
      </c>
      <c r="R281" s="92">
        <v>5442</v>
      </c>
      <c r="S281" s="56">
        <v>9479</v>
      </c>
      <c r="T281" s="92">
        <v>4514</v>
      </c>
      <c r="U281" s="92">
        <v>3982</v>
      </c>
      <c r="V281" s="56">
        <v>3139</v>
      </c>
      <c r="W281" s="56">
        <v>1591</v>
      </c>
      <c r="X281" s="92">
        <v>2305</v>
      </c>
      <c r="Y281" s="92">
        <v>7473</v>
      </c>
      <c r="Z281" s="92">
        <v>254</v>
      </c>
      <c r="AA281" s="92">
        <v>0</v>
      </c>
      <c r="AB281" s="92">
        <v>3869</v>
      </c>
      <c r="AC281" s="92">
        <v>38579</v>
      </c>
      <c r="AD281" s="92">
        <v>19</v>
      </c>
      <c r="AE281" s="92">
        <v>42</v>
      </c>
      <c r="AF281" s="92">
        <v>53341</v>
      </c>
      <c r="AG281" s="92">
        <v>53341</v>
      </c>
      <c r="AH281" s="88">
        <f t="shared" si="14"/>
        <v>-4321</v>
      </c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101"/>
      <c r="AT281" s="101"/>
      <c r="AU281" s="101"/>
      <c r="AV281" s="101"/>
      <c r="AW281" s="101"/>
      <c r="AX281" s="101"/>
      <c r="AY281" s="101"/>
      <c r="AZ281" s="101"/>
      <c r="BA281" s="101"/>
      <c r="BB281" s="101"/>
      <c r="BC281" s="101"/>
      <c r="BD281" s="101"/>
      <c r="BE281" s="101"/>
      <c r="BF281" s="102"/>
      <c r="BG281" s="102"/>
      <c r="BH281" s="102"/>
      <c r="BI281" s="102"/>
      <c r="BJ281" s="102"/>
      <c r="BK281" s="102"/>
      <c r="BL281" s="102"/>
      <c r="BM281" s="102"/>
      <c r="BN281" s="102"/>
      <c r="BO281" s="102"/>
      <c r="BP281" s="102"/>
      <c r="BQ281" s="102"/>
      <c r="BR281" s="102"/>
      <c r="BS281" s="102"/>
    </row>
    <row r="282" spans="1:71" s="103" customFormat="1" ht="12">
      <c r="A282" s="126" t="s">
        <v>655</v>
      </c>
      <c r="B282" s="92">
        <v>72568</v>
      </c>
      <c r="C282" s="92">
        <v>685</v>
      </c>
      <c r="D282" s="56">
        <v>6780</v>
      </c>
      <c r="E282" s="92">
        <v>6321</v>
      </c>
      <c r="F282" s="92">
        <v>2962</v>
      </c>
      <c r="G282" s="56">
        <v>2770</v>
      </c>
      <c r="H282" s="56">
        <v>1571</v>
      </c>
      <c r="I282" s="92">
        <v>2911</v>
      </c>
      <c r="J282" s="92">
        <v>6919</v>
      </c>
      <c r="K282" s="92">
        <v>452</v>
      </c>
      <c r="L282" s="92">
        <v>0</v>
      </c>
      <c r="M282" s="92">
        <v>3373</v>
      </c>
      <c r="N282" s="92">
        <v>37132</v>
      </c>
      <c r="O282" s="92">
        <v>680</v>
      </c>
      <c r="P282" s="92">
        <v>12</v>
      </c>
      <c r="Q282" s="92">
        <v>75661</v>
      </c>
      <c r="R282" s="92">
        <v>4441</v>
      </c>
      <c r="S282" s="56">
        <v>7414</v>
      </c>
      <c r="T282" s="92">
        <v>4812</v>
      </c>
      <c r="U282" s="92">
        <v>3933</v>
      </c>
      <c r="V282" s="56">
        <v>3047</v>
      </c>
      <c r="W282" s="56">
        <v>1732</v>
      </c>
      <c r="X282" s="92">
        <v>2344</v>
      </c>
      <c r="Y282" s="92">
        <v>7059</v>
      </c>
      <c r="Z282" s="92">
        <v>345</v>
      </c>
      <c r="AA282" s="92">
        <v>0</v>
      </c>
      <c r="AB282" s="92">
        <v>3373</v>
      </c>
      <c r="AC282" s="92">
        <v>37132</v>
      </c>
      <c r="AD282" s="92">
        <v>18</v>
      </c>
      <c r="AE282" s="92">
        <v>11</v>
      </c>
      <c r="AF282" s="92">
        <v>50587</v>
      </c>
      <c r="AG282" s="92">
        <v>50587</v>
      </c>
      <c r="AH282" s="88">
        <f>B282-Q282</f>
        <v>-3093</v>
      </c>
      <c r="AI282" s="95"/>
      <c r="AJ282" s="95"/>
      <c r="AK282" s="95"/>
      <c r="AL282" s="95"/>
      <c r="AM282" s="95"/>
      <c r="AN282" s="95"/>
      <c r="AO282" s="95"/>
      <c r="AP282" s="95"/>
      <c r="AQ282" s="95"/>
      <c r="AR282" s="95"/>
      <c r="AS282" s="101"/>
      <c r="AT282" s="101"/>
      <c r="AU282" s="101"/>
      <c r="AV282" s="101"/>
      <c r="AW282" s="101"/>
      <c r="AX282" s="101"/>
      <c r="AY282" s="101"/>
      <c r="AZ282" s="101"/>
      <c r="BA282" s="101"/>
      <c r="BB282" s="101"/>
      <c r="BC282" s="101"/>
      <c r="BD282" s="101"/>
      <c r="BE282" s="101"/>
      <c r="BF282" s="102"/>
      <c r="BG282" s="102"/>
      <c r="BH282" s="102"/>
      <c r="BI282" s="102"/>
      <c r="BJ282" s="102"/>
      <c r="BK282" s="102"/>
      <c r="BL282" s="102"/>
      <c r="BM282" s="102"/>
      <c r="BN282" s="102"/>
      <c r="BO282" s="102"/>
      <c r="BP282" s="102"/>
      <c r="BQ282" s="102"/>
      <c r="BR282" s="102"/>
      <c r="BS282" s="102"/>
    </row>
    <row r="283" spans="1:71" s="103" customFormat="1" ht="12">
      <c r="A283" s="126" t="s">
        <v>867</v>
      </c>
      <c r="B283" s="92">
        <v>88137</v>
      </c>
      <c r="C283" s="92">
        <v>1161</v>
      </c>
      <c r="D283" s="56">
        <v>7945</v>
      </c>
      <c r="E283" s="92">
        <v>8398</v>
      </c>
      <c r="F283" s="92">
        <v>3486</v>
      </c>
      <c r="G283" s="56">
        <v>3477</v>
      </c>
      <c r="H283" s="56">
        <v>2001</v>
      </c>
      <c r="I283" s="92">
        <v>3339</v>
      </c>
      <c r="J283" s="92">
        <v>8306</v>
      </c>
      <c r="K283" s="92">
        <v>520</v>
      </c>
      <c r="L283" s="92">
        <v>0</v>
      </c>
      <c r="M283" s="92">
        <v>4016</v>
      </c>
      <c r="N283" s="92">
        <v>44482</v>
      </c>
      <c r="O283" s="92">
        <v>992</v>
      </c>
      <c r="P283" s="92">
        <v>14</v>
      </c>
      <c r="Q283" s="92">
        <v>91336</v>
      </c>
      <c r="R283" s="92">
        <v>5331</v>
      </c>
      <c r="S283" s="56">
        <v>9459</v>
      </c>
      <c r="T283" s="92">
        <v>5401</v>
      </c>
      <c r="U283" s="92">
        <v>5187</v>
      </c>
      <c r="V283" s="56">
        <v>3641</v>
      </c>
      <c r="W283" s="56">
        <v>2051</v>
      </c>
      <c r="X283" s="92">
        <v>2779</v>
      </c>
      <c r="Y283" s="92">
        <v>8333</v>
      </c>
      <c r="Z283" s="92">
        <v>621</v>
      </c>
      <c r="AA283" s="92">
        <v>0</v>
      </c>
      <c r="AB283" s="92">
        <v>4016</v>
      </c>
      <c r="AC283" s="92">
        <v>44482</v>
      </c>
      <c r="AD283" s="92">
        <v>18</v>
      </c>
      <c r="AE283" s="92">
        <v>17</v>
      </c>
      <c r="AF283" s="92">
        <v>59353</v>
      </c>
      <c r="AG283" s="92">
        <v>59353</v>
      </c>
      <c r="AH283" s="88">
        <f>B283-Q283</f>
        <v>-3199</v>
      </c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  <c r="AS283" s="101"/>
      <c r="AT283" s="101"/>
      <c r="AU283" s="101"/>
      <c r="AV283" s="101"/>
      <c r="AW283" s="101"/>
      <c r="AX283" s="101"/>
      <c r="AY283" s="101"/>
      <c r="AZ283" s="101"/>
      <c r="BA283" s="101"/>
      <c r="BB283" s="101"/>
      <c r="BC283" s="101"/>
      <c r="BD283" s="101"/>
      <c r="BE283" s="101"/>
      <c r="BF283" s="102"/>
      <c r="BG283" s="102"/>
      <c r="BH283" s="102"/>
      <c r="BI283" s="102"/>
      <c r="BJ283" s="102"/>
      <c r="BK283" s="102"/>
      <c r="BL283" s="102"/>
      <c r="BM283" s="102"/>
      <c r="BN283" s="102"/>
      <c r="BO283" s="102"/>
      <c r="BP283" s="102"/>
      <c r="BQ283" s="102"/>
      <c r="BR283" s="102"/>
      <c r="BS283" s="102"/>
    </row>
    <row r="284" spans="1:71" s="103" customFormat="1" ht="12">
      <c r="A284" s="126" t="s">
        <v>868</v>
      </c>
      <c r="B284" s="92">
        <v>89396</v>
      </c>
      <c r="C284" s="92">
        <v>1388</v>
      </c>
      <c r="D284" s="56">
        <v>7663</v>
      </c>
      <c r="E284" s="92">
        <v>8415</v>
      </c>
      <c r="F284" s="92">
        <v>3514</v>
      </c>
      <c r="G284" s="56">
        <v>3533</v>
      </c>
      <c r="H284" s="56">
        <v>1944</v>
      </c>
      <c r="I284" s="92">
        <v>3423</v>
      </c>
      <c r="J284" s="92">
        <v>8489</v>
      </c>
      <c r="K284" s="92">
        <v>434</v>
      </c>
      <c r="L284" s="92">
        <v>0</v>
      </c>
      <c r="M284" s="92">
        <v>3982</v>
      </c>
      <c r="N284" s="92">
        <v>45608</v>
      </c>
      <c r="O284" s="92">
        <v>986</v>
      </c>
      <c r="P284" s="92">
        <v>17</v>
      </c>
      <c r="Q284" s="92">
        <v>93253</v>
      </c>
      <c r="R284" s="92">
        <v>6202</v>
      </c>
      <c r="S284" s="56">
        <v>9410</v>
      </c>
      <c r="T284" s="92">
        <v>4835</v>
      </c>
      <c r="U284" s="92">
        <v>5499</v>
      </c>
      <c r="V284" s="56">
        <v>3869</v>
      </c>
      <c r="W284" s="56">
        <v>2099</v>
      </c>
      <c r="X284" s="92">
        <v>2815</v>
      </c>
      <c r="Y284" s="92">
        <v>8385</v>
      </c>
      <c r="Z284" s="92">
        <v>503</v>
      </c>
      <c r="AA284" s="92">
        <v>0</v>
      </c>
      <c r="AB284" s="92">
        <v>3982</v>
      </c>
      <c r="AC284" s="92">
        <v>45608</v>
      </c>
      <c r="AD284" s="92">
        <v>29</v>
      </c>
      <c r="AE284" s="92">
        <v>17</v>
      </c>
      <c r="AF284" s="92">
        <v>60759</v>
      </c>
      <c r="AG284" s="92">
        <v>60759</v>
      </c>
      <c r="AH284" s="88">
        <f>B284-Q284</f>
        <v>-3857</v>
      </c>
      <c r="AI284" s="95"/>
      <c r="AJ284" s="95"/>
      <c r="AK284" s="95"/>
      <c r="AL284" s="95"/>
      <c r="AM284" s="95"/>
      <c r="AN284" s="95"/>
      <c r="AO284" s="95"/>
      <c r="AP284" s="95"/>
      <c r="AQ284" s="95"/>
      <c r="AR284" s="95"/>
      <c r="AS284" s="101"/>
      <c r="AT284" s="101"/>
      <c r="AU284" s="101"/>
      <c r="AV284" s="101"/>
      <c r="AW284" s="101"/>
      <c r="AX284" s="101"/>
      <c r="AY284" s="101"/>
      <c r="AZ284" s="101"/>
      <c r="BA284" s="101"/>
      <c r="BB284" s="101"/>
      <c r="BC284" s="101"/>
      <c r="BD284" s="101"/>
      <c r="BE284" s="101"/>
      <c r="BF284" s="102"/>
      <c r="BG284" s="102"/>
      <c r="BH284" s="102"/>
      <c r="BI284" s="102"/>
      <c r="BJ284" s="102"/>
      <c r="BK284" s="102"/>
      <c r="BL284" s="102"/>
      <c r="BM284" s="102"/>
      <c r="BN284" s="102"/>
      <c r="BO284" s="102"/>
      <c r="BP284" s="102"/>
      <c r="BQ284" s="102"/>
      <c r="BR284" s="102"/>
      <c r="BS284" s="102"/>
    </row>
    <row r="285" spans="1:71" s="103" customFormat="1" ht="12">
      <c r="A285" s="126" t="s">
        <v>658</v>
      </c>
      <c r="B285" s="92">
        <v>92416</v>
      </c>
      <c r="C285" s="92">
        <v>1234</v>
      </c>
      <c r="D285" s="56">
        <v>7652</v>
      </c>
      <c r="E285" s="92">
        <v>8981</v>
      </c>
      <c r="F285" s="92">
        <v>3455</v>
      </c>
      <c r="G285" s="56">
        <v>3225</v>
      </c>
      <c r="H285" s="56">
        <v>1905</v>
      </c>
      <c r="I285" s="92">
        <v>3406</v>
      </c>
      <c r="J285" s="92">
        <v>8205</v>
      </c>
      <c r="K285" s="92">
        <v>428</v>
      </c>
      <c r="L285" s="92">
        <v>1</v>
      </c>
      <c r="M285" s="92">
        <v>4053</v>
      </c>
      <c r="N285" s="92">
        <v>48851</v>
      </c>
      <c r="O285" s="92">
        <v>1006</v>
      </c>
      <c r="P285" s="92">
        <v>14</v>
      </c>
      <c r="Q285" s="92">
        <v>98350</v>
      </c>
      <c r="R285" s="92">
        <v>8139</v>
      </c>
      <c r="S285" s="56">
        <v>9785</v>
      </c>
      <c r="T285" s="92">
        <v>5400</v>
      </c>
      <c r="U285" s="92">
        <v>4941</v>
      </c>
      <c r="V285" s="56">
        <v>3578</v>
      </c>
      <c r="W285" s="56">
        <v>2035</v>
      </c>
      <c r="X285" s="92">
        <v>2587</v>
      </c>
      <c r="Y285" s="92">
        <v>7818</v>
      </c>
      <c r="Z285" s="92">
        <v>1113</v>
      </c>
      <c r="AA285" s="92">
        <v>0</v>
      </c>
      <c r="AB285" s="92">
        <v>4053</v>
      </c>
      <c r="AC285" s="92">
        <v>48851</v>
      </c>
      <c r="AD285" s="92">
        <v>33</v>
      </c>
      <c r="AE285" s="92">
        <v>17</v>
      </c>
      <c r="AF285" s="92">
        <v>65486</v>
      </c>
      <c r="AG285" s="92">
        <v>65486</v>
      </c>
      <c r="AH285" s="88">
        <f>B285-Q285</f>
        <v>-5934</v>
      </c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  <c r="AS285" s="101"/>
      <c r="AT285" s="101"/>
      <c r="AU285" s="101"/>
      <c r="AV285" s="101"/>
      <c r="AW285" s="101"/>
      <c r="AX285" s="101"/>
      <c r="AY285" s="101"/>
      <c r="AZ285" s="101"/>
      <c r="BA285" s="101"/>
      <c r="BB285" s="101"/>
      <c r="BC285" s="101"/>
      <c r="BD285" s="101"/>
      <c r="BE285" s="101"/>
      <c r="BF285" s="102"/>
      <c r="BG285" s="102"/>
      <c r="BH285" s="102"/>
      <c r="BI285" s="102"/>
      <c r="BJ285" s="102"/>
      <c r="BK285" s="102"/>
      <c r="BL285" s="102"/>
      <c r="BM285" s="102"/>
      <c r="BN285" s="102"/>
      <c r="BO285" s="102"/>
      <c r="BP285" s="102"/>
      <c r="BQ285" s="102"/>
      <c r="BR285" s="102"/>
      <c r="BS285" s="102"/>
    </row>
    <row r="286" spans="1:71" s="103" customFormat="1" ht="12">
      <c r="A286" s="126" t="s">
        <v>888</v>
      </c>
      <c r="B286" s="92">
        <v>63402</v>
      </c>
      <c r="C286" s="92">
        <v>1143</v>
      </c>
      <c r="D286" s="56">
        <v>5540</v>
      </c>
      <c r="E286" s="92">
        <v>5447</v>
      </c>
      <c r="F286" s="92">
        <v>2497</v>
      </c>
      <c r="G286" s="56">
        <v>2236</v>
      </c>
      <c r="H286" s="56">
        <v>1421</v>
      </c>
      <c r="I286" s="92">
        <v>2249</v>
      </c>
      <c r="J286" s="92">
        <v>6097</v>
      </c>
      <c r="K286" s="92">
        <v>307</v>
      </c>
      <c r="L286" s="92">
        <v>1</v>
      </c>
      <c r="M286" s="92">
        <v>2886</v>
      </c>
      <c r="N286" s="92">
        <v>32802</v>
      </c>
      <c r="O286" s="92">
        <v>770</v>
      </c>
      <c r="P286" s="92">
        <v>6</v>
      </c>
      <c r="Q286" s="92">
        <v>65798</v>
      </c>
      <c r="R286" s="92">
        <v>4281</v>
      </c>
      <c r="S286" s="56">
        <v>6496</v>
      </c>
      <c r="T286" s="92">
        <v>3696</v>
      </c>
      <c r="U286" s="92">
        <v>3501</v>
      </c>
      <c r="V286" s="56">
        <v>2851</v>
      </c>
      <c r="W286" s="56">
        <v>1373</v>
      </c>
      <c r="X286" s="92">
        <v>1923</v>
      </c>
      <c r="Y286" s="92">
        <v>5579</v>
      </c>
      <c r="Z286" s="92">
        <v>375</v>
      </c>
      <c r="AA286" s="92">
        <v>0</v>
      </c>
      <c r="AB286" s="92">
        <v>2886</v>
      </c>
      <c r="AC286" s="92">
        <v>32802</v>
      </c>
      <c r="AD286" s="92">
        <v>28</v>
      </c>
      <c r="AE286" s="92">
        <v>7</v>
      </c>
      <c r="AF286" s="92">
        <v>44071</v>
      </c>
      <c r="AG286" s="92">
        <v>44071</v>
      </c>
      <c r="AH286" s="88">
        <f t="shared" si="14"/>
        <v>-2396</v>
      </c>
      <c r="AI286" s="95"/>
      <c r="AJ286" s="95"/>
      <c r="AK286" s="95"/>
      <c r="AL286" s="95"/>
      <c r="AM286" s="95"/>
      <c r="AN286" s="95"/>
      <c r="AO286" s="95"/>
      <c r="AP286" s="95"/>
      <c r="AQ286" s="95"/>
      <c r="AR286" s="95"/>
      <c r="AS286" s="101"/>
      <c r="AT286" s="101"/>
      <c r="AU286" s="101"/>
      <c r="AV286" s="101"/>
      <c r="AW286" s="101"/>
      <c r="AX286" s="101"/>
      <c r="AY286" s="101"/>
      <c r="AZ286" s="101"/>
      <c r="BA286" s="101"/>
      <c r="BB286" s="101"/>
      <c r="BC286" s="101"/>
      <c r="BD286" s="101"/>
      <c r="BE286" s="101"/>
      <c r="BF286" s="102"/>
      <c r="BG286" s="102"/>
      <c r="BH286" s="102"/>
      <c r="BI286" s="102"/>
      <c r="BJ286" s="102"/>
      <c r="BK286" s="102"/>
      <c r="BL286" s="102"/>
      <c r="BM286" s="102"/>
      <c r="BN286" s="102"/>
      <c r="BO286" s="102"/>
      <c r="BP286" s="102"/>
      <c r="BQ286" s="102"/>
      <c r="BR286" s="102"/>
      <c r="BS286" s="102"/>
    </row>
    <row r="287" spans="1:28" ht="16.5" customHeight="1">
      <c r="A287" s="84" t="s">
        <v>621</v>
      </c>
      <c r="B287" s="104" t="s">
        <v>665</v>
      </c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 s="104"/>
    </row>
    <row r="288" spans="2:68" ht="12">
      <c r="B288" s="104" t="s">
        <v>666</v>
      </c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5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  <c r="BH288" s="61"/>
      <c r="BI288" s="61"/>
      <c r="BJ288" s="61"/>
      <c r="BK288" s="61"/>
      <c r="BL288" s="61"/>
      <c r="BM288" s="61"/>
      <c r="BN288" s="61"/>
      <c r="BO288" s="61"/>
      <c r="BP288" s="61"/>
    </row>
    <row r="289" spans="2:68" ht="12" customHeight="1">
      <c r="B289" s="106" t="s">
        <v>667</v>
      </c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</row>
    <row r="290" spans="1:68" ht="12">
      <c r="A290" s="107"/>
      <c r="B290" s="107" t="s">
        <v>668</v>
      </c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  <c r="BJ290" s="61"/>
      <c r="BK290" s="61"/>
      <c r="BL290" s="61"/>
      <c r="BM290" s="61"/>
      <c r="BN290" s="61"/>
      <c r="BO290" s="61"/>
      <c r="BP290" s="61"/>
    </row>
    <row r="291" spans="1:68" ht="12">
      <c r="A291" s="107"/>
      <c r="B291" s="85" t="s">
        <v>677</v>
      </c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</row>
    <row r="292" spans="1:75" ht="12">
      <c r="A292" s="49" t="s">
        <v>138</v>
      </c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7"/>
      <c r="AV292" s="107"/>
      <c r="AW292" s="107"/>
      <c r="AX292" s="107"/>
      <c r="AY292" s="107"/>
      <c r="AZ292" s="107"/>
      <c r="BA292" s="107"/>
      <c r="BB292" s="107"/>
      <c r="BC292" s="107"/>
      <c r="BD292" s="107"/>
      <c r="BE292" s="107"/>
      <c r="BF292" s="107"/>
      <c r="BG292" s="107"/>
      <c r="BH292" s="107"/>
      <c r="BI292" s="107"/>
      <c r="BJ292" s="107"/>
      <c r="BK292" s="107"/>
      <c r="BL292" s="107"/>
      <c r="BM292" s="107"/>
      <c r="BN292" s="107"/>
      <c r="BO292" s="107"/>
      <c r="BP292" s="107"/>
      <c r="BQ292" s="107"/>
      <c r="BR292" s="107"/>
      <c r="BS292" s="107"/>
      <c r="BT292" s="107"/>
      <c r="BU292" s="107"/>
      <c r="BV292" s="107"/>
      <c r="BW292" s="107"/>
    </row>
    <row r="293" spans="1:75" s="61" customFormat="1" ht="12">
      <c r="A293" s="63" t="s">
        <v>139</v>
      </c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</row>
    <row r="294" spans="2:28" ht="12"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</row>
    <row r="295" spans="1:33" ht="12">
      <c r="A295" s="119" t="s">
        <v>762</v>
      </c>
      <c r="B295" s="120">
        <v>44145</v>
      </c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2:39" ht="12"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  <c r="AJ296" s="78"/>
      <c r="AK296" s="78"/>
      <c r="AL296" s="78"/>
      <c r="AM296" s="78"/>
    </row>
    <row r="297" spans="2:34" ht="12"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</row>
    <row r="298" spans="2:34" ht="12"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</row>
    <row r="299" spans="2:34" ht="12"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</row>
    <row r="300" spans="2:34" ht="12"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</row>
    <row r="301" spans="2:34" ht="12"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</row>
    <row r="302" spans="2:34" ht="12"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</row>
    <row r="303" spans="2:34" ht="12"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</row>
    <row r="304" spans="2:34" ht="12"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</row>
    <row r="305" spans="2:34" ht="12"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</row>
    <row r="306" spans="3:33" ht="12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</row>
    <row r="307" spans="3:33" ht="12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</row>
    <row r="308" spans="2:33" ht="12"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</row>
    <row r="309" spans="2:33" ht="12"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</row>
    <row r="310" spans="2:33" ht="12"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</row>
    <row r="311" spans="2:33" ht="12"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</row>
    <row r="312" spans="2:33" ht="12"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</row>
    <row r="313" spans="2:33" ht="12"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</row>
    <row r="314" spans="2:33" ht="12"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</row>
    <row r="315" spans="2:33" ht="12"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</row>
    <row r="316" spans="2:33" ht="12"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</row>
    <row r="317" spans="2:33" ht="12"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</row>
    <row r="318" spans="2:33" ht="12"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</row>
  </sheetData>
  <sheetProtection/>
  <mergeCells count="19">
    <mergeCell ref="Q3:AE3"/>
    <mergeCell ref="AH3:AH5"/>
    <mergeCell ref="AC4:AC5"/>
    <mergeCell ref="AD4:AD5"/>
    <mergeCell ref="AE4:AE5"/>
    <mergeCell ref="AF3:AG4"/>
    <mergeCell ref="R4:R5"/>
    <mergeCell ref="S4:AA4"/>
    <mergeCell ref="AB4:AB5"/>
    <mergeCell ref="A3:A5"/>
    <mergeCell ref="O4:O5"/>
    <mergeCell ref="P4:P5"/>
    <mergeCell ref="Q4:Q5"/>
    <mergeCell ref="B4:B5"/>
    <mergeCell ref="C4:C5"/>
    <mergeCell ref="D4:L4"/>
    <mergeCell ref="M4:M5"/>
    <mergeCell ref="N4:N5"/>
    <mergeCell ref="B3:P3"/>
  </mergeCells>
  <printOptions/>
  <pageMargins left="0" right="0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Z105"/>
  <sheetViews>
    <sheetView zoomScale="95" zoomScaleNormal="95" zoomScalePageLayoutView="0" workbookViewId="0" topLeftCell="A1">
      <selection activeCell="A2" sqref="A2:K2"/>
    </sheetView>
  </sheetViews>
  <sheetFormatPr defaultColWidth="9.33203125" defaultRowHeight="12"/>
  <cols>
    <col min="1" max="1" width="24" style="0" customWidth="1"/>
    <col min="2" max="2" width="8.83203125" style="0" customWidth="1"/>
    <col min="3" max="3" width="8" style="0" customWidth="1"/>
    <col min="4" max="7" width="7.33203125" style="0" customWidth="1"/>
    <col min="8" max="8" width="7.16015625" style="0" customWidth="1"/>
    <col min="9" max="9" width="7.66015625" style="0" customWidth="1"/>
    <col min="10" max="10" width="8.16015625" style="0" customWidth="1"/>
    <col min="11" max="11" width="7.33203125" style="0" customWidth="1"/>
    <col min="12" max="13" width="10.33203125" style="0" customWidth="1"/>
    <col min="14" max="14" width="6.33203125" style="0" customWidth="1"/>
    <col min="15" max="15" width="12.33203125" style="0" bestFit="1" customWidth="1"/>
    <col min="16" max="16" width="11.66015625" style="0" bestFit="1" customWidth="1"/>
    <col min="17" max="17" width="10.83203125" style="0" bestFit="1" customWidth="1"/>
    <col min="18" max="21" width="7.66015625" style="0" customWidth="1"/>
    <col min="22" max="22" width="7.83203125" style="0" customWidth="1"/>
    <col min="23" max="23" width="7.16015625" style="0" customWidth="1"/>
    <col min="24" max="24" width="8.16015625" style="0" customWidth="1"/>
    <col min="25" max="25" width="6.33203125" style="0" customWidth="1"/>
    <col min="26" max="26" width="10.66015625" style="0" customWidth="1"/>
    <col min="27" max="27" width="10.33203125" style="0" customWidth="1"/>
    <col min="28" max="28" width="7" style="0" customWidth="1"/>
    <col min="29" max="29" width="6.33203125" style="0" customWidth="1"/>
    <col min="30" max="31" width="7.66015625" style="0" customWidth="1"/>
    <col min="32" max="32" width="10.83203125" style="0" customWidth="1"/>
    <col min="34" max="35" width="10" style="0" bestFit="1" customWidth="1"/>
  </cols>
  <sheetData>
    <row r="1" spans="1:31" s="55" customFormat="1" ht="18" customHeight="1">
      <c r="A1" s="53" t="s">
        <v>679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72" t="s">
        <v>680</v>
      </c>
      <c r="O1" s="77" t="s">
        <v>533</v>
      </c>
      <c r="P1" s="76" t="s">
        <v>469</v>
      </c>
      <c r="Q1" s="77" t="s">
        <v>470</v>
      </c>
      <c r="R1" s="74" t="s">
        <v>681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16" s="57" customFormat="1" ht="12" customHeight="1">
      <c r="A2" s="147" t="s">
        <v>741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O2" s="66"/>
      <c r="P2" s="66"/>
    </row>
    <row r="3" spans="1:31" s="59" customFormat="1" ht="12.75" customHeight="1">
      <c r="A3" s="67" t="s">
        <v>682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</row>
    <row r="4" spans="1:31" s="69" customFormat="1" ht="12.75" customHeight="1">
      <c r="A4" s="70" t="s">
        <v>683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68"/>
      <c r="AE4" s="68"/>
    </row>
    <row r="5" spans="1:32" s="23" customFormat="1" ht="12.75" customHeight="1">
      <c r="A5" s="132" t="s">
        <v>684</v>
      </c>
      <c r="B5" s="135" t="s">
        <v>685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6"/>
      <c r="P5" s="135" t="s">
        <v>686</v>
      </c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6"/>
      <c r="AD5" s="138" t="s">
        <v>687</v>
      </c>
      <c r="AE5" s="142"/>
      <c r="AF5" s="132" t="s">
        <v>688</v>
      </c>
    </row>
    <row r="6" spans="1:32" s="23" customFormat="1" ht="22.5" customHeight="1">
      <c r="A6" s="133"/>
      <c r="B6" s="132" t="s">
        <v>1</v>
      </c>
      <c r="C6" s="132" t="s">
        <v>2</v>
      </c>
      <c r="D6" s="135" t="s">
        <v>689</v>
      </c>
      <c r="E6" s="145"/>
      <c r="F6" s="145"/>
      <c r="G6" s="145"/>
      <c r="H6" s="145"/>
      <c r="I6" s="145"/>
      <c r="J6" s="145"/>
      <c r="K6" s="146"/>
      <c r="L6" s="132" t="s">
        <v>690</v>
      </c>
      <c r="M6" s="132" t="s">
        <v>691</v>
      </c>
      <c r="N6" s="132" t="s">
        <v>5</v>
      </c>
      <c r="O6" s="132" t="s">
        <v>6</v>
      </c>
      <c r="P6" s="132" t="s">
        <v>1</v>
      </c>
      <c r="Q6" s="132" t="s">
        <v>7</v>
      </c>
      <c r="R6" s="135" t="s">
        <v>692</v>
      </c>
      <c r="S6" s="145"/>
      <c r="T6" s="145"/>
      <c r="U6" s="145"/>
      <c r="V6" s="145"/>
      <c r="W6" s="145"/>
      <c r="X6" s="145"/>
      <c r="Y6" s="146"/>
      <c r="Z6" s="132" t="s">
        <v>8</v>
      </c>
      <c r="AA6" s="132" t="s">
        <v>9</v>
      </c>
      <c r="AB6" s="132" t="s">
        <v>693</v>
      </c>
      <c r="AC6" s="132" t="s">
        <v>6</v>
      </c>
      <c r="AD6" s="143"/>
      <c r="AE6" s="144"/>
      <c r="AF6" s="133"/>
    </row>
    <row r="7" spans="1:32" s="23" customFormat="1" ht="22.5" customHeight="1">
      <c r="A7" s="133"/>
      <c r="B7" s="133"/>
      <c r="C7" s="133"/>
      <c r="D7" s="31" t="s">
        <v>694</v>
      </c>
      <c r="E7" s="31" t="s">
        <v>0</v>
      </c>
      <c r="F7" s="31" t="s">
        <v>695</v>
      </c>
      <c r="G7" s="31" t="s">
        <v>696</v>
      </c>
      <c r="H7" s="31" t="s">
        <v>12</v>
      </c>
      <c r="I7" s="31" t="s">
        <v>11</v>
      </c>
      <c r="J7" s="31" t="s">
        <v>697</v>
      </c>
      <c r="K7" s="31" t="s">
        <v>698</v>
      </c>
      <c r="L7" s="133"/>
      <c r="M7" s="133"/>
      <c r="N7" s="133"/>
      <c r="O7" s="133"/>
      <c r="P7" s="133"/>
      <c r="Q7" s="133"/>
      <c r="R7" s="31" t="s">
        <v>694</v>
      </c>
      <c r="S7" s="31" t="s">
        <v>0</v>
      </c>
      <c r="T7" s="31" t="s">
        <v>695</v>
      </c>
      <c r="U7" s="31" t="s">
        <v>696</v>
      </c>
      <c r="V7" s="31" t="s">
        <v>12</v>
      </c>
      <c r="W7" s="31" t="s">
        <v>11</v>
      </c>
      <c r="X7" s="31" t="s">
        <v>697</v>
      </c>
      <c r="Y7" s="31" t="s">
        <v>698</v>
      </c>
      <c r="Z7" s="133"/>
      <c r="AA7" s="133"/>
      <c r="AB7" s="133"/>
      <c r="AC7" s="133"/>
      <c r="AD7" s="31" t="s">
        <v>15</v>
      </c>
      <c r="AE7" s="31" t="s">
        <v>16</v>
      </c>
      <c r="AF7" s="133"/>
    </row>
    <row r="8" spans="1:32" s="61" customFormat="1" ht="44.25" customHeight="1">
      <c r="A8" s="60" t="s">
        <v>699</v>
      </c>
      <c r="B8" s="60" t="s">
        <v>449</v>
      </c>
      <c r="C8" s="60" t="s">
        <v>450</v>
      </c>
      <c r="D8" s="60" t="s">
        <v>700</v>
      </c>
      <c r="E8" s="60" t="s">
        <v>452</v>
      </c>
      <c r="F8" s="60" t="s">
        <v>701</v>
      </c>
      <c r="G8" s="60" t="s">
        <v>702</v>
      </c>
      <c r="H8" s="60" t="s">
        <v>453</v>
      </c>
      <c r="I8" s="60" t="s">
        <v>451</v>
      </c>
      <c r="J8" s="60" t="s">
        <v>618</v>
      </c>
      <c r="K8" s="60" t="s">
        <v>455</v>
      </c>
      <c r="L8" s="44" t="s">
        <v>456</v>
      </c>
      <c r="M8" s="44" t="s">
        <v>457</v>
      </c>
      <c r="N8" s="60" t="s">
        <v>458</v>
      </c>
      <c r="O8" s="60" t="s">
        <v>455</v>
      </c>
      <c r="P8" s="60" t="s">
        <v>449</v>
      </c>
      <c r="Q8" s="60" t="s">
        <v>459</v>
      </c>
      <c r="R8" s="60" t="s">
        <v>700</v>
      </c>
      <c r="S8" s="60" t="s">
        <v>452</v>
      </c>
      <c r="T8" s="60" t="s">
        <v>701</v>
      </c>
      <c r="U8" s="60" t="s">
        <v>702</v>
      </c>
      <c r="V8" s="60" t="s">
        <v>453</v>
      </c>
      <c r="W8" s="60" t="s">
        <v>451</v>
      </c>
      <c r="X8" s="60" t="s">
        <v>618</v>
      </c>
      <c r="Y8" s="60" t="s">
        <v>455</v>
      </c>
      <c r="Z8" s="44" t="s">
        <v>456</v>
      </c>
      <c r="AA8" s="44" t="s">
        <v>457</v>
      </c>
      <c r="AB8" s="44" t="s">
        <v>703</v>
      </c>
      <c r="AC8" s="60" t="s">
        <v>455</v>
      </c>
      <c r="AD8" s="60" t="s">
        <v>461</v>
      </c>
      <c r="AE8" s="60" t="s">
        <v>462</v>
      </c>
      <c r="AF8" s="60" t="s">
        <v>704</v>
      </c>
    </row>
    <row r="9" spans="1:78" s="1" customFormat="1" ht="12">
      <c r="A9" s="2" t="s">
        <v>705</v>
      </c>
      <c r="B9" s="16">
        <v>1118006</v>
      </c>
      <c r="C9" s="16">
        <v>43093</v>
      </c>
      <c r="D9" s="16">
        <v>105793</v>
      </c>
      <c r="E9" s="16">
        <v>78137</v>
      </c>
      <c r="F9" s="16">
        <v>39259</v>
      </c>
      <c r="G9" s="16">
        <v>24671</v>
      </c>
      <c r="H9" s="16">
        <v>39049</v>
      </c>
      <c r="I9" s="16">
        <v>129066</v>
      </c>
      <c r="J9" s="16">
        <v>3174</v>
      </c>
      <c r="K9" s="16">
        <v>9</v>
      </c>
      <c r="L9" s="16">
        <v>81879</v>
      </c>
      <c r="M9" s="16">
        <v>550253</v>
      </c>
      <c r="N9" s="16">
        <v>23500</v>
      </c>
      <c r="O9" s="16">
        <v>123</v>
      </c>
      <c r="P9" s="16">
        <v>1102326</v>
      </c>
      <c r="Q9" s="16">
        <v>50250</v>
      </c>
      <c r="R9" s="16">
        <v>104204</v>
      </c>
      <c r="S9" s="16">
        <v>85701</v>
      </c>
      <c r="T9" s="16">
        <v>44792</v>
      </c>
      <c r="U9" s="16">
        <v>24619</v>
      </c>
      <c r="V9" s="16">
        <v>35611</v>
      </c>
      <c r="W9" s="16">
        <v>111720</v>
      </c>
      <c r="X9" s="16">
        <v>12492</v>
      </c>
      <c r="Y9" s="16">
        <v>1</v>
      </c>
      <c r="Z9" s="16">
        <v>81878</v>
      </c>
      <c r="AA9" s="16">
        <v>550246</v>
      </c>
      <c r="AB9" s="16">
        <v>560</v>
      </c>
      <c r="AC9" s="16">
        <v>252</v>
      </c>
      <c r="AD9" s="16">
        <v>574466</v>
      </c>
      <c r="AE9" s="16">
        <v>574466</v>
      </c>
      <c r="AF9" s="25">
        <f aca="true" t="shared" si="0" ref="AF9:AF33">B9-P9</f>
        <v>15680</v>
      </c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</row>
    <row r="10" spans="1:59" ht="12">
      <c r="A10" s="83" t="s">
        <v>706</v>
      </c>
      <c r="B10" s="16">
        <v>198847</v>
      </c>
      <c r="C10" s="19">
        <v>9147</v>
      </c>
      <c r="D10" s="19">
        <v>0</v>
      </c>
      <c r="E10" s="19">
        <v>50213</v>
      </c>
      <c r="F10" s="19">
        <v>5036</v>
      </c>
      <c r="G10" s="19">
        <v>3237</v>
      </c>
      <c r="H10" s="19">
        <v>4534</v>
      </c>
      <c r="I10" s="19">
        <v>40298</v>
      </c>
      <c r="J10" s="19">
        <v>893</v>
      </c>
      <c r="K10" s="19">
        <v>0</v>
      </c>
      <c r="L10" s="19">
        <v>0</v>
      </c>
      <c r="M10" s="19">
        <v>80310</v>
      </c>
      <c r="N10" s="19">
        <v>5162</v>
      </c>
      <c r="O10" s="19">
        <v>17</v>
      </c>
      <c r="P10" s="16">
        <v>196560</v>
      </c>
      <c r="Q10" s="19">
        <v>10304</v>
      </c>
      <c r="R10" s="19">
        <v>0</v>
      </c>
      <c r="S10" s="19">
        <v>49914</v>
      </c>
      <c r="T10" s="19">
        <v>4942</v>
      </c>
      <c r="U10" s="19">
        <v>2661</v>
      </c>
      <c r="V10" s="19">
        <v>3650</v>
      </c>
      <c r="W10" s="19">
        <v>40967</v>
      </c>
      <c r="X10" s="19">
        <v>3659</v>
      </c>
      <c r="Y10" s="19">
        <v>0</v>
      </c>
      <c r="Z10" s="19">
        <v>0</v>
      </c>
      <c r="AA10" s="19">
        <v>80308</v>
      </c>
      <c r="AB10" s="19">
        <v>114</v>
      </c>
      <c r="AC10" s="19">
        <v>41</v>
      </c>
      <c r="AD10" s="19">
        <v>119320</v>
      </c>
      <c r="AE10" s="19">
        <v>119320</v>
      </c>
      <c r="AF10" s="25">
        <f t="shared" si="0"/>
        <v>2287</v>
      </c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79"/>
    </row>
    <row r="11" spans="1:58" s="23" customFormat="1" ht="12">
      <c r="A11" s="51" t="s">
        <v>707</v>
      </c>
      <c r="B11" s="16">
        <v>165994</v>
      </c>
      <c r="C11" s="19">
        <v>14852</v>
      </c>
      <c r="D11" s="19">
        <v>49913</v>
      </c>
      <c r="E11" s="19">
        <v>0</v>
      </c>
      <c r="F11" s="19">
        <v>4490</v>
      </c>
      <c r="G11" s="19">
        <v>2387</v>
      </c>
      <c r="H11" s="19">
        <v>3907</v>
      </c>
      <c r="I11" s="19">
        <v>24570</v>
      </c>
      <c r="J11" s="19">
        <v>433</v>
      </c>
      <c r="K11" s="19">
        <v>1</v>
      </c>
      <c r="L11" s="19">
        <v>0</v>
      </c>
      <c r="M11" s="19">
        <v>61191</v>
      </c>
      <c r="N11" s="19">
        <v>4227</v>
      </c>
      <c r="O11" s="19">
        <v>23</v>
      </c>
      <c r="P11" s="19">
        <v>156655</v>
      </c>
      <c r="Q11" s="19">
        <v>17163</v>
      </c>
      <c r="R11" s="19">
        <v>50211</v>
      </c>
      <c r="S11" s="19">
        <v>0</v>
      </c>
      <c r="T11" s="19">
        <v>3577</v>
      </c>
      <c r="U11" s="19">
        <v>1550</v>
      </c>
      <c r="V11" s="19">
        <v>2585</v>
      </c>
      <c r="W11" s="19">
        <v>19000</v>
      </c>
      <c r="X11" s="19">
        <v>1211</v>
      </c>
      <c r="Y11" s="19">
        <v>0</v>
      </c>
      <c r="Z11" s="19">
        <v>0</v>
      </c>
      <c r="AA11" s="19">
        <v>61187</v>
      </c>
      <c r="AB11" s="19">
        <v>139</v>
      </c>
      <c r="AC11" s="19">
        <v>32</v>
      </c>
      <c r="AD11" s="19">
        <v>64927</v>
      </c>
      <c r="AE11" s="19">
        <v>64927</v>
      </c>
      <c r="AF11" s="25">
        <f t="shared" si="0"/>
        <v>9339</v>
      </c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</row>
    <row r="12" spans="1:58" ht="12">
      <c r="A12" s="83" t="s">
        <v>708</v>
      </c>
      <c r="B12" s="16">
        <v>138734</v>
      </c>
      <c r="C12" s="19">
        <v>3772</v>
      </c>
      <c r="D12" s="19">
        <v>4943</v>
      </c>
      <c r="E12" s="19">
        <v>3577</v>
      </c>
      <c r="F12" s="19">
        <v>0</v>
      </c>
      <c r="G12" s="19">
        <v>2454</v>
      </c>
      <c r="H12" s="19">
        <v>3261</v>
      </c>
      <c r="I12" s="19">
        <v>30262</v>
      </c>
      <c r="J12" s="19">
        <v>297</v>
      </c>
      <c r="K12" s="19">
        <v>0</v>
      </c>
      <c r="L12" s="19">
        <v>0</v>
      </c>
      <c r="M12" s="19">
        <v>87879</v>
      </c>
      <c r="N12" s="19">
        <v>2271</v>
      </c>
      <c r="O12" s="19">
        <v>18</v>
      </c>
      <c r="P12" s="16">
        <v>131542</v>
      </c>
      <c r="Q12" s="19">
        <v>4341</v>
      </c>
      <c r="R12" s="19">
        <v>5036</v>
      </c>
      <c r="S12" s="19">
        <v>4490</v>
      </c>
      <c r="T12" s="19">
        <v>0</v>
      </c>
      <c r="U12" s="19">
        <v>2041</v>
      </c>
      <c r="V12" s="19">
        <v>2667</v>
      </c>
      <c r="W12" s="19">
        <v>23893</v>
      </c>
      <c r="X12" s="19">
        <v>1132</v>
      </c>
      <c r="Y12" s="19">
        <v>0</v>
      </c>
      <c r="Z12" s="19">
        <v>0</v>
      </c>
      <c r="AA12" s="19">
        <v>87877</v>
      </c>
      <c r="AB12" s="19">
        <v>39</v>
      </c>
      <c r="AC12" s="19">
        <v>26</v>
      </c>
      <c r="AD12" s="19">
        <v>67965</v>
      </c>
      <c r="AE12" s="19">
        <v>67965</v>
      </c>
      <c r="AF12" s="25">
        <f t="shared" si="0"/>
        <v>7192</v>
      </c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</row>
    <row r="13" spans="1:58" ht="12">
      <c r="A13" s="83" t="s">
        <v>709</v>
      </c>
      <c r="B13" s="16">
        <v>80439</v>
      </c>
      <c r="C13" s="19">
        <v>1899</v>
      </c>
      <c r="D13" s="19">
        <v>2661</v>
      </c>
      <c r="E13" s="19">
        <v>1550</v>
      </c>
      <c r="F13" s="19">
        <v>2041</v>
      </c>
      <c r="G13" s="19">
        <v>0</v>
      </c>
      <c r="H13" s="19">
        <v>8048</v>
      </c>
      <c r="I13" s="19">
        <v>10144</v>
      </c>
      <c r="J13" s="19">
        <v>175</v>
      </c>
      <c r="K13" s="19">
        <v>0</v>
      </c>
      <c r="L13" s="19">
        <v>0</v>
      </c>
      <c r="M13" s="19">
        <v>52694</v>
      </c>
      <c r="N13" s="19">
        <v>1221</v>
      </c>
      <c r="O13" s="19">
        <v>6</v>
      </c>
      <c r="P13" s="16">
        <v>79635</v>
      </c>
      <c r="Q13" s="19">
        <v>2233</v>
      </c>
      <c r="R13" s="19">
        <v>3236</v>
      </c>
      <c r="S13" s="19">
        <v>2387</v>
      </c>
      <c r="T13" s="19">
        <v>2453</v>
      </c>
      <c r="U13" s="19">
        <v>0</v>
      </c>
      <c r="V13" s="19">
        <v>7147</v>
      </c>
      <c r="W13" s="19">
        <v>8813</v>
      </c>
      <c r="X13" s="19">
        <v>633</v>
      </c>
      <c r="Y13" s="19">
        <v>0</v>
      </c>
      <c r="Z13" s="19">
        <v>0</v>
      </c>
      <c r="AA13" s="19">
        <v>52694</v>
      </c>
      <c r="AB13" s="19">
        <v>23</v>
      </c>
      <c r="AC13" s="19">
        <v>16</v>
      </c>
      <c r="AD13" s="19">
        <v>38647</v>
      </c>
      <c r="AE13" s="19">
        <v>38647</v>
      </c>
      <c r="AF13" s="25">
        <f t="shared" si="0"/>
        <v>804</v>
      </c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</row>
    <row r="14" spans="1:58" s="23" customFormat="1" ht="12">
      <c r="A14" s="51" t="s">
        <v>710</v>
      </c>
      <c r="B14" s="16">
        <v>138552</v>
      </c>
      <c r="C14" s="19">
        <v>4115</v>
      </c>
      <c r="D14" s="19">
        <v>3651</v>
      </c>
      <c r="E14" s="19">
        <v>2585</v>
      </c>
      <c r="F14" s="19">
        <v>2667</v>
      </c>
      <c r="G14" s="19">
        <v>7147</v>
      </c>
      <c r="H14" s="19">
        <v>0</v>
      </c>
      <c r="I14" s="19">
        <v>19253</v>
      </c>
      <c r="J14" s="19">
        <v>310</v>
      </c>
      <c r="K14" s="19">
        <v>0</v>
      </c>
      <c r="L14" s="19">
        <v>0</v>
      </c>
      <c r="M14" s="19">
        <v>96573</v>
      </c>
      <c r="N14" s="19">
        <v>2240</v>
      </c>
      <c r="O14" s="19">
        <v>11</v>
      </c>
      <c r="P14" s="19">
        <v>140381</v>
      </c>
      <c r="Q14" s="19">
        <v>4687</v>
      </c>
      <c r="R14" s="19">
        <v>4534</v>
      </c>
      <c r="S14" s="19">
        <v>3907</v>
      </c>
      <c r="T14" s="19">
        <v>3261</v>
      </c>
      <c r="U14" s="19">
        <v>8048</v>
      </c>
      <c r="V14" s="19">
        <v>0</v>
      </c>
      <c r="W14" s="19">
        <v>17981</v>
      </c>
      <c r="X14" s="19">
        <v>1318</v>
      </c>
      <c r="Y14" s="19">
        <v>0</v>
      </c>
      <c r="Z14" s="19">
        <v>0</v>
      </c>
      <c r="AA14" s="19">
        <v>96573</v>
      </c>
      <c r="AB14" s="19">
        <v>50</v>
      </c>
      <c r="AC14" s="19">
        <v>22</v>
      </c>
      <c r="AD14" s="19">
        <v>66631</v>
      </c>
      <c r="AE14" s="19">
        <v>66631</v>
      </c>
      <c r="AF14" s="25">
        <f t="shared" si="0"/>
        <v>-1829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</row>
    <row r="15" spans="1:58" s="23" customFormat="1" ht="12">
      <c r="A15" s="51" t="s">
        <v>711</v>
      </c>
      <c r="B15" s="16">
        <v>380368</v>
      </c>
      <c r="C15" s="19">
        <v>9201</v>
      </c>
      <c r="D15" s="19">
        <v>40966</v>
      </c>
      <c r="E15" s="19">
        <v>19001</v>
      </c>
      <c r="F15" s="19">
        <v>23893</v>
      </c>
      <c r="G15" s="19">
        <v>8813</v>
      </c>
      <c r="H15" s="19">
        <v>17981</v>
      </c>
      <c r="I15" s="19">
        <v>0</v>
      </c>
      <c r="J15" s="19">
        <v>1066</v>
      </c>
      <c r="K15" s="19">
        <v>8</v>
      </c>
      <c r="L15" s="19">
        <v>81864</v>
      </c>
      <c r="M15" s="19">
        <v>169297</v>
      </c>
      <c r="N15" s="19">
        <v>8230</v>
      </c>
      <c r="O15" s="19">
        <v>48</v>
      </c>
      <c r="P15" s="19">
        <v>391938</v>
      </c>
      <c r="Q15" s="19">
        <v>11407</v>
      </c>
      <c r="R15" s="19">
        <v>40294</v>
      </c>
      <c r="S15" s="19">
        <v>24570</v>
      </c>
      <c r="T15" s="19">
        <v>30262</v>
      </c>
      <c r="U15" s="19">
        <v>10144</v>
      </c>
      <c r="V15" s="19">
        <v>19252</v>
      </c>
      <c r="W15" s="19">
        <v>0</v>
      </c>
      <c r="X15" s="19">
        <v>4539</v>
      </c>
      <c r="Y15" s="19">
        <v>1</v>
      </c>
      <c r="Z15" s="19">
        <v>81863</v>
      </c>
      <c r="AA15" s="19">
        <v>169298</v>
      </c>
      <c r="AB15" s="19">
        <v>193</v>
      </c>
      <c r="AC15" s="19">
        <v>115</v>
      </c>
      <c r="AD15" s="19">
        <v>215546</v>
      </c>
      <c r="AE15" s="19">
        <v>215546</v>
      </c>
      <c r="AF15" s="25">
        <f t="shared" si="0"/>
        <v>-11570</v>
      </c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</row>
    <row r="16" spans="1:59" ht="12">
      <c r="A16" s="62" t="s">
        <v>712</v>
      </c>
      <c r="B16" s="18">
        <v>22137</v>
      </c>
      <c r="C16" s="17">
        <v>398</v>
      </c>
      <c r="D16" s="17">
        <v>2787</v>
      </c>
      <c r="E16" s="17">
        <v>1752</v>
      </c>
      <c r="F16" s="17">
        <v>407</v>
      </c>
      <c r="G16" s="17">
        <v>169</v>
      </c>
      <c r="H16" s="17">
        <v>312</v>
      </c>
      <c r="I16" s="17">
        <v>0</v>
      </c>
      <c r="J16" s="17">
        <v>44</v>
      </c>
      <c r="K16" s="17">
        <v>0</v>
      </c>
      <c r="L16" s="17">
        <v>2581</v>
      </c>
      <c r="M16" s="17">
        <v>13339</v>
      </c>
      <c r="N16" s="17">
        <v>347</v>
      </c>
      <c r="O16" s="17">
        <v>1</v>
      </c>
      <c r="P16" s="18">
        <v>23057</v>
      </c>
      <c r="Q16" s="17">
        <v>473</v>
      </c>
      <c r="R16" s="17">
        <v>3064</v>
      </c>
      <c r="S16" s="17">
        <v>1981</v>
      </c>
      <c r="T16" s="17">
        <v>553</v>
      </c>
      <c r="U16" s="17">
        <v>211</v>
      </c>
      <c r="V16" s="17">
        <v>307</v>
      </c>
      <c r="W16" s="17">
        <v>0</v>
      </c>
      <c r="X16" s="17">
        <v>117</v>
      </c>
      <c r="Y16" s="17">
        <v>0</v>
      </c>
      <c r="Z16" s="17">
        <v>2993</v>
      </c>
      <c r="AA16" s="17">
        <v>13339</v>
      </c>
      <c r="AB16" s="17">
        <v>16</v>
      </c>
      <c r="AC16" s="17">
        <v>3</v>
      </c>
      <c r="AD16" s="17">
        <v>10550</v>
      </c>
      <c r="AE16" s="17">
        <v>10550</v>
      </c>
      <c r="AF16" s="25">
        <f t="shared" si="0"/>
        <v>-920</v>
      </c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79"/>
    </row>
    <row r="17" spans="1:59" ht="12">
      <c r="A17" s="62" t="s">
        <v>713</v>
      </c>
      <c r="B17" s="18">
        <v>102780</v>
      </c>
      <c r="C17" s="17">
        <v>3005</v>
      </c>
      <c r="D17" s="17">
        <v>17788</v>
      </c>
      <c r="E17" s="17">
        <v>7354</v>
      </c>
      <c r="F17" s="17">
        <v>2832</v>
      </c>
      <c r="G17" s="17">
        <v>1637</v>
      </c>
      <c r="H17" s="17">
        <v>2703</v>
      </c>
      <c r="I17" s="17">
        <v>0</v>
      </c>
      <c r="J17" s="17">
        <v>454</v>
      </c>
      <c r="K17" s="17">
        <v>0</v>
      </c>
      <c r="L17" s="17">
        <v>16273</v>
      </c>
      <c r="M17" s="17">
        <v>48255</v>
      </c>
      <c r="N17" s="17">
        <v>2473</v>
      </c>
      <c r="O17" s="17">
        <v>6</v>
      </c>
      <c r="P17" s="18">
        <v>94813</v>
      </c>
      <c r="Q17" s="17">
        <v>3675</v>
      </c>
      <c r="R17" s="17">
        <v>13372</v>
      </c>
      <c r="S17" s="17">
        <v>7807</v>
      </c>
      <c r="T17" s="17">
        <v>2710</v>
      </c>
      <c r="U17" s="17">
        <v>1311</v>
      </c>
      <c r="V17" s="17">
        <v>2023</v>
      </c>
      <c r="W17" s="17">
        <v>0</v>
      </c>
      <c r="X17" s="17">
        <v>2344</v>
      </c>
      <c r="Y17" s="17">
        <v>0</v>
      </c>
      <c r="Z17" s="17">
        <v>13219</v>
      </c>
      <c r="AA17" s="17">
        <v>48255</v>
      </c>
      <c r="AB17" s="17">
        <v>79</v>
      </c>
      <c r="AC17" s="17">
        <v>18</v>
      </c>
      <c r="AD17" s="17">
        <v>64817</v>
      </c>
      <c r="AE17" s="17">
        <v>64817</v>
      </c>
      <c r="AF17" s="25">
        <f t="shared" si="0"/>
        <v>7967</v>
      </c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79"/>
    </row>
    <row r="18" spans="1:59" ht="12">
      <c r="A18" s="62" t="s">
        <v>714</v>
      </c>
      <c r="B18" s="18">
        <v>25339</v>
      </c>
      <c r="C18" s="17">
        <v>478</v>
      </c>
      <c r="D18" s="17">
        <v>1725</v>
      </c>
      <c r="E18" s="17">
        <v>1145</v>
      </c>
      <c r="F18" s="17">
        <v>1133</v>
      </c>
      <c r="G18" s="17">
        <v>479</v>
      </c>
      <c r="H18" s="17">
        <v>838</v>
      </c>
      <c r="I18" s="17">
        <v>0</v>
      </c>
      <c r="J18" s="17">
        <v>34</v>
      </c>
      <c r="K18" s="17">
        <v>0</v>
      </c>
      <c r="L18" s="17">
        <v>10958</v>
      </c>
      <c r="M18" s="17">
        <v>8009</v>
      </c>
      <c r="N18" s="17">
        <v>538</v>
      </c>
      <c r="O18" s="17">
        <v>2</v>
      </c>
      <c r="P18" s="18">
        <v>21801</v>
      </c>
      <c r="Q18" s="17">
        <v>659</v>
      </c>
      <c r="R18" s="17">
        <v>1376</v>
      </c>
      <c r="S18" s="17">
        <v>1124</v>
      </c>
      <c r="T18" s="17">
        <v>843</v>
      </c>
      <c r="U18" s="17">
        <v>331</v>
      </c>
      <c r="V18" s="17">
        <v>479</v>
      </c>
      <c r="W18" s="17">
        <v>0</v>
      </c>
      <c r="X18" s="17">
        <v>129</v>
      </c>
      <c r="Y18" s="17">
        <v>0</v>
      </c>
      <c r="Z18" s="17">
        <v>8839</v>
      </c>
      <c r="AA18" s="17">
        <v>8009</v>
      </c>
      <c r="AB18" s="17">
        <v>8</v>
      </c>
      <c r="AC18" s="17">
        <v>4</v>
      </c>
      <c r="AD18" s="17">
        <v>13353</v>
      </c>
      <c r="AE18" s="17">
        <v>13353</v>
      </c>
      <c r="AF18" s="25">
        <f t="shared" si="0"/>
        <v>3538</v>
      </c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79"/>
    </row>
    <row r="19" spans="1:58" ht="12">
      <c r="A19" s="62" t="s">
        <v>715</v>
      </c>
      <c r="B19" s="18">
        <v>18501</v>
      </c>
      <c r="C19" s="17">
        <v>452</v>
      </c>
      <c r="D19" s="17">
        <v>1458</v>
      </c>
      <c r="E19" s="17">
        <v>770</v>
      </c>
      <c r="F19" s="17">
        <v>2367</v>
      </c>
      <c r="G19" s="17">
        <v>302</v>
      </c>
      <c r="H19" s="17">
        <v>409</v>
      </c>
      <c r="I19" s="17">
        <v>0</v>
      </c>
      <c r="J19" s="17">
        <v>45</v>
      </c>
      <c r="K19" s="17">
        <v>0</v>
      </c>
      <c r="L19" s="17">
        <v>5048</v>
      </c>
      <c r="M19" s="17">
        <v>7129</v>
      </c>
      <c r="N19" s="17">
        <v>516</v>
      </c>
      <c r="O19" s="17">
        <v>5</v>
      </c>
      <c r="P19" s="18">
        <v>18210</v>
      </c>
      <c r="Q19" s="17">
        <v>580</v>
      </c>
      <c r="R19" s="17">
        <v>1669</v>
      </c>
      <c r="S19" s="17">
        <v>1052</v>
      </c>
      <c r="T19" s="17">
        <v>2360</v>
      </c>
      <c r="U19" s="17">
        <v>278</v>
      </c>
      <c r="V19" s="17">
        <v>370</v>
      </c>
      <c r="W19" s="17">
        <v>0</v>
      </c>
      <c r="X19" s="17">
        <v>139</v>
      </c>
      <c r="Y19" s="17">
        <v>0</v>
      </c>
      <c r="Z19" s="17">
        <v>4618</v>
      </c>
      <c r="AA19" s="17">
        <v>7129</v>
      </c>
      <c r="AB19" s="17">
        <v>6</v>
      </c>
      <c r="AC19" s="17">
        <v>9</v>
      </c>
      <c r="AD19" s="17">
        <v>11990</v>
      </c>
      <c r="AE19" s="17">
        <v>11990</v>
      </c>
      <c r="AF19" s="25">
        <f t="shared" si="0"/>
        <v>291</v>
      </c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58" ht="12">
      <c r="A20" s="62" t="s">
        <v>716</v>
      </c>
      <c r="B20" s="18">
        <v>36526</v>
      </c>
      <c r="C20" s="17">
        <v>909</v>
      </c>
      <c r="D20" s="17">
        <v>1661</v>
      </c>
      <c r="E20" s="17">
        <v>741</v>
      </c>
      <c r="F20" s="17">
        <v>5198</v>
      </c>
      <c r="G20" s="17">
        <v>642</v>
      </c>
      <c r="H20" s="17">
        <v>803</v>
      </c>
      <c r="I20" s="17">
        <v>0</v>
      </c>
      <c r="J20" s="17">
        <v>87</v>
      </c>
      <c r="K20" s="17">
        <v>0</v>
      </c>
      <c r="L20" s="17">
        <v>4972</v>
      </c>
      <c r="M20" s="17">
        <v>20685</v>
      </c>
      <c r="N20" s="17">
        <v>821</v>
      </c>
      <c r="O20" s="17">
        <v>7</v>
      </c>
      <c r="P20" s="18">
        <v>43985</v>
      </c>
      <c r="Q20" s="17">
        <v>1097</v>
      </c>
      <c r="R20" s="17">
        <v>2788</v>
      </c>
      <c r="S20" s="17">
        <v>1683</v>
      </c>
      <c r="T20" s="17">
        <v>8635</v>
      </c>
      <c r="U20" s="17">
        <v>978</v>
      </c>
      <c r="V20" s="17">
        <v>1034</v>
      </c>
      <c r="W20" s="17">
        <v>0</v>
      </c>
      <c r="X20" s="17">
        <v>282</v>
      </c>
      <c r="Y20" s="17">
        <v>0</v>
      </c>
      <c r="Z20" s="17">
        <v>6783</v>
      </c>
      <c r="AA20" s="17">
        <v>20685</v>
      </c>
      <c r="AB20" s="17">
        <v>11</v>
      </c>
      <c r="AC20" s="17">
        <v>9</v>
      </c>
      <c r="AD20" s="17">
        <v>23300</v>
      </c>
      <c r="AE20" s="17">
        <v>23300</v>
      </c>
      <c r="AF20" s="25">
        <f t="shared" si="0"/>
        <v>-7459</v>
      </c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58" ht="12">
      <c r="A21" s="62" t="s">
        <v>717</v>
      </c>
      <c r="B21" s="18">
        <v>17222</v>
      </c>
      <c r="C21" s="17">
        <v>447</v>
      </c>
      <c r="D21" s="17">
        <v>989</v>
      </c>
      <c r="E21" s="17">
        <v>486</v>
      </c>
      <c r="F21" s="17">
        <v>4337</v>
      </c>
      <c r="G21" s="17">
        <v>310</v>
      </c>
      <c r="H21" s="17">
        <v>479</v>
      </c>
      <c r="I21" s="17">
        <v>0</v>
      </c>
      <c r="J21" s="17">
        <v>54</v>
      </c>
      <c r="K21" s="17">
        <v>1</v>
      </c>
      <c r="L21" s="17">
        <v>3334</v>
      </c>
      <c r="M21" s="17">
        <v>6390</v>
      </c>
      <c r="N21" s="17">
        <v>394</v>
      </c>
      <c r="O21" s="17">
        <v>1</v>
      </c>
      <c r="P21" s="18">
        <v>19347</v>
      </c>
      <c r="Q21" s="17">
        <v>584</v>
      </c>
      <c r="R21" s="17">
        <v>1148</v>
      </c>
      <c r="S21" s="17">
        <v>781</v>
      </c>
      <c r="T21" s="17">
        <v>5570</v>
      </c>
      <c r="U21" s="17">
        <v>374</v>
      </c>
      <c r="V21" s="17">
        <v>581</v>
      </c>
      <c r="W21" s="17">
        <v>0</v>
      </c>
      <c r="X21" s="17">
        <v>142</v>
      </c>
      <c r="Y21" s="17">
        <v>0</v>
      </c>
      <c r="Z21" s="17">
        <v>3768</v>
      </c>
      <c r="AA21" s="17">
        <v>6390</v>
      </c>
      <c r="AB21" s="17">
        <v>8</v>
      </c>
      <c r="AC21" s="17">
        <v>1</v>
      </c>
      <c r="AD21" s="17">
        <v>11603</v>
      </c>
      <c r="AE21" s="17">
        <v>11603</v>
      </c>
      <c r="AF21" s="25">
        <f t="shared" si="0"/>
        <v>-2125</v>
      </c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</row>
    <row r="22" spans="1:58" ht="12">
      <c r="A22" s="62" t="s">
        <v>718</v>
      </c>
      <c r="B22" s="18">
        <v>23197</v>
      </c>
      <c r="C22" s="17">
        <v>381</v>
      </c>
      <c r="D22" s="17">
        <v>2771</v>
      </c>
      <c r="E22" s="17">
        <v>767</v>
      </c>
      <c r="F22" s="17">
        <v>2324</v>
      </c>
      <c r="G22" s="17">
        <v>737</v>
      </c>
      <c r="H22" s="17">
        <v>1111</v>
      </c>
      <c r="I22" s="17">
        <v>0</v>
      </c>
      <c r="J22" s="17">
        <v>36</v>
      </c>
      <c r="K22" s="17">
        <v>5</v>
      </c>
      <c r="L22" s="17">
        <v>5332</v>
      </c>
      <c r="M22" s="17">
        <v>9189</v>
      </c>
      <c r="N22" s="17">
        <v>543</v>
      </c>
      <c r="O22" s="17">
        <v>1</v>
      </c>
      <c r="P22" s="18">
        <v>25249</v>
      </c>
      <c r="Q22" s="17">
        <v>495</v>
      </c>
      <c r="R22" s="17">
        <v>3334</v>
      </c>
      <c r="S22" s="17">
        <v>1320</v>
      </c>
      <c r="T22" s="17">
        <v>2934</v>
      </c>
      <c r="U22" s="17">
        <v>969</v>
      </c>
      <c r="V22" s="17">
        <v>1140</v>
      </c>
      <c r="W22" s="17">
        <v>0</v>
      </c>
      <c r="X22" s="17">
        <v>170</v>
      </c>
      <c r="Y22" s="17">
        <v>0</v>
      </c>
      <c r="Z22" s="17">
        <v>5693</v>
      </c>
      <c r="AA22" s="17">
        <v>9189</v>
      </c>
      <c r="AB22" s="17">
        <v>3</v>
      </c>
      <c r="AC22" s="17">
        <v>2</v>
      </c>
      <c r="AD22" s="17">
        <v>11247</v>
      </c>
      <c r="AE22" s="17">
        <v>11247</v>
      </c>
      <c r="AF22" s="25">
        <f t="shared" si="0"/>
        <v>-2052</v>
      </c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</row>
    <row r="23" spans="1:58" ht="12">
      <c r="A23" s="62" t="s">
        <v>719</v>
      </c>
      <c r="B23" s="18">
        <v>18391</v>
      </c>
      <c r="C23" s="17">
        <v>306</v>
      </c>
      <c r="D23" s="17">
        <v>1437</v>
      </c>
      <c r="E23" s="17">
        <v>414</v>
      </c>
      <c r="F23" s="17">
        <v>911</v>
      </c>
      <c r="G23" s="17">
        <v>1194</v>
      </c>
      <c r="H23" s="17">
        <v>921</v>
      </c>
      <c r="I23" s="17">
        <v>0</v>
      </c>
      <c r="J23" s="17">
        <v>30</v>
      </c>
      <c r="K23" s="17">
        <v>1</v>
      </c>
      <c r="L23" s="17">
        <v>7050</v>
      </c>
      <c r="M23" s="17">
        <v>5666</v>
      </c>
      <c r="N23" s="17">
        <v>459</v>
      </c>
      <c r="O23" s="17">
        <v>2</v>
      </c>
      <c r="P23" s="18">
        <v>21412</v>
      </c>
      <c r="Q23" s="17">
        <v>373</v>
      </c>
      <c r="R23" s="17">
        <v>1831</v>
      </c>
      <c r="S23" s="17">
        <v>789</v>
      </c>
      <c r="T23" s="17">
        <v>1441</v>
      </c>
      <c r="U23" s="17">
        <v>1718</v>
      </c>
      <c r="V23" s="17">
        <v>1130</v>
      </c>
      <c r="W23" s="17">
        <v>0</v>
      </c>
      <c r="X23" s="17">
        <v>124</v>
      </c>
      <c r="Y23" s="17">
        <v>0</v>
      </c>
      <c r="Z23" s="17">
        <v>8328</v>
      </c>
      <c r="AA23" s="17">
        <v>5666</v>
      </c>
      <c r="AB23" s="17">
        <v>7</v>
      </c>
      <c r="AC23" s="17">
        <v>5</v>
      </c>
      <c r="AD23" s="17">
        <v>5778</v>
      </c>
      <c r="AE23" s="17">
        <v>5778</v>
      </c>
      <c r="AF23" s="25">
        <f t="shared" si="0"/>
        <v>-3021</v>
      </c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</row>
    <row r="24" spans="1:58" ht="12">
      <c r="A24" s="62" t="s">
        <v>720</v>
      </c>
      <c r="B24" s="18">
        <v>28918</v>
      </c>
      <c r="C24" s="17">
        <v>757</v>
      </c>
      <c r="D24" s="17">
        <v>1269</v>
      </c>
      <c r="E24" s="17">
        <v>618</v>
      </c>
      <c r="F24" s="17">
        <v>1039</v>
      </c>
      <c r="G24" s="17">
        <v>1063</v>
      </c>
      <c r="H24" s="17">
        <v>5993</v>
      </c>
      <c r="I24" s="17">
        <v>0</v>
      </c>
      <c r="J24" s="17">
        <v>73</v>
      </c>
      <c r="K24" s="17">
        <v>0</v>
      </c>
      <c r="L24" s="17">
        <v>2965</v>
      </c>
      <c r="M24" s="17">
        <v>14481</v>
      </c>
      <c r="N24" s="17">
        <v>657</v>
      </c>
      <c r="O24" s="17">
        <v>3</v>
      </c>
      <c r="P24" s="18">
        <v>33564</v>
      </c>
      <c r="Q24" s="17">
        <v>1019</v>
      </c>
      <c r="R24" s="17">
        <v>1689</v>
      </c>
      <c r="S24" s="17">
        <v>1001</v>
      </c>
      <c r="T24" s="17">
        <v>1417</v>
      </c>
      <c r="U24" s="17">
        <v>1688</v>
      </c>
      <c r="V24" s="17">
        <v>8091</v>
      </c>
      <c r="W24" s="17">
        <v>0</v>
      </c>
      <c r="X24" s="17">
        <v>366</v>
      </c>
      <c r="Y24" s="17">
        <v>0</v>
      </c>
      <c r="Z24" s="17">
        <v>3804</v>
      </c>
      <c r="AA24" s="17">
        <v>14482</v>
      </c>
      <c r="AB24" s="17">
        <v>5</v>
      </c>
      <c r="AC24" s="17">
        <v>2</v>
      </c>
      <c r="AD24" s="17">
        <v>16570</v>
      </c>
      <c r="AE24" s="17">
        <v>16570</v>
      </c>
      <c r="AF24" s="25">
        <f t="shared" si="0"/>
        <v>-4646</v>
      </c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</row>
    <row r="25" spans="1:58" s="23" customFormat="1" ht="12">
      <c r="A25" s="62" t="s">
        <v>721</v>
      </c>
      <c r="B25" s="18">
        <v>8310</v>
      </c>
      <c r="C25" s="17">
        <v>162</v>
      </c>
      <c r="D25" s="17">
        <v>911</v>
      </c>
      <c r="E25" s="17">
        <v>380</v>
      </c>
      <c r="F25" s="17">
        <v>508</v>
      </c>
      <c r="G25" s="17">
        <v>262</v>
      </c>
      <c r="H25" s="17">
        <v>775</v>
      </c>
      <c r="I25" s="17">
        <v>0</v>
      </c>
      <c r="J25" s="17">
        <v>19</v>
      </c>
      <c r="K25" s="17">
        <v>1</v>
      </c>
      <c r="L25" s="17">
        <v>2193</v>
      </c>
      <c r="M25" s="17">
        <v>2944</v>
      </c>
      <c r="N25" s="17">
        <v>150</v>
      </c>
      <c r="O25" s="17">
        <v>5</v>
      </c>
      <c r="P25" s="18">
        <v>9781</v>
      </c>
      <c r="Q25" s="17">
        <v>177</v>
      </c>
      <c r="R25" s="17">
        <v>1336</v>
      </c>
      <c r="S25" s="17">
        <v>537</v>
      </c>
      <c r="T25" s="17">
        <v>615</v>
      </c>
      <c r="U25" s="17">
        <v>352</v>
      </c>
      <c r="V25" s="17">
        <v>1004</v>
      </c>
      <c r="W25" s="17">
        <v>0</v>
      </c>
      <c r="X25" s="17">
        <v>74</v>
      </c>
      <c r="Y25" s="17">
        <v>1</v>
      </c>
      <c r="Z25" s="17">
        <v>2711</v>
      </c>
      <c r="AA25" s="17">
        <v>2944</v>
      </c>
      <c r="AB25" s="17">
        <v>20</v>
      </c>
      <c r="AC25" s="17">
        <v>10</v>
      </c>
      <c r="AD25" s="17">
        <v>5850</v>
      </c>
      <c r="AE25" s="17">
        <v>5850</v>
      </c>
      <c r="AF25" s="25">
        <f t="shared" si="0"/>
        <v>-1471</v>
      </c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</row>
    <row r="26" spans="1:58" ht="12">
      <c r="A26" s="62" t="s">
        <v>722</v>
      </c>
      <c r="B26" s="18">
        <v>17107</v>
      </c>
      <c r="C26" s="17">
        <v>348</v>
      </c>
      <c r="D26" s="17">
        <v>1689</v>
      </c>
      <c r="E26" s="17">
        <v>781</v>
      </c>
      <c r="F26" s="17">
        <v>521</v>
      </c>
      <c r="G26" s="17">
        <v>254</v>
      </c>
      <c r="H26" s="17">
        <v>500</v>
      </c>
      <c r="I26" s="17">
        <v>0</v>
      </c>
      <c r="J26" s="17">
        <v>50</v>
      </c>
      <c r="K26" s="17">
        <v>0</v>
      </c>
      <c r="L26" s="17">
        <v>3042</v>
      </c>
      <c r="M26" s="17">
        <v>9658</v>
      </c>
      <c r="N26" s="17">
        <v>258</v>
      </c>
      <c r="O26" s="17">
        <v>6</v>
      </c>
      <c r="P26" s="18">
        <v>18370</v>
      </c>
      <c r="Q26" s="17">
        <v>367</v>
      </c>
      <c r="R26" s="17">
        <v>2031</v>
      </c>
      <c r="S26" s="17">
        <v>1113</v>
      </c>
      <c r="T26" s="17">
        <v>601</v>
      </c>
      <c r="U26" s="17">
        <v>290</v>
      </c>
      <c r="V26" s="17">
        <v>557</v>
      </c>
      <c r="W26" s="17">
        <v>0</v>
      </c>
      <c r="X26" s="17">
        <v>142</v>
      </c>
      <c r="Y26" s="17">
        <v>0</v>
      </c>
      <c r="Z26" s="17">
        <v>3569</v>
      </c>
      <c r="AA26" s="17">
        <v>9658</v>
      </c>
      <c r="AB26" s="17">
        <v>5</v>
      </c>
      <c r="AC26" s="17">
        <v>37</v>
      </c>
      <c r="AD26" s="17">
        <v>8625</v>
      </c>
      <c r="AE26" s="17">
        <v>8625</v>
      </c>
      <c r="AF26" s="25">
        <f t="shared" si="0"/>
        <v>-1263</v>
      </c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</row>
    <row r="27" spans="1:58" ht="12">
      <c r="A27" s="62" t="s">
        <v>723</v>
      </c>
      <c r="B27" s="18">
        <v>6010</v>
      </c>
      <c r="C27" s="17">
        <v>46</v>
      </c>
      <c r="D27" s="17">
        <v>567</v>
      </c>
      <c r="E27" s="17">
        <v>255</v>
      </c>
      <c r="F27" s="17">
        <v>442</v>
      </c>
      <c r="G27" s="17">
        <v>393</v>
      </c>
      <c r="H27" s="17">
        <v>1616</v>
      </c>
      <c r="I27" s="17">
        <v>0</v>
      </c>
      <c r="J27" s="17">
        <v>15</v>
      </c>
      <c r="K27" s="17">
        <v>0</v>
      </c>
      <c r="L27" s="17">
        <v>1241</v>
      </c>
      <c r="M27" s="17">
        <v>1363</v>
      </c>
      <c r="N27" s="17">
        <v>72</v>
      </c>
      <c r="O27" s="17">
        <v>0</v>
      </c>
      <c r="P27" s="18">
        <v>4474</v>
      </c>
      <c r="Q27" s="17">
        <v>56</v>
      </c>
      <c r="R27" s="17">
        <v>363</v>
      </c>
      <c r="S27" s="17">
        <v>224</v>
      </c>
      <c r="T27" s="17">
        <v>293</v>
      </c>
      <c r="U27" s="17">
        <v>299</v>
      </c>
      <c r="V27" s="17">
        <v>1093</v>
      </c>
      <c r="W27" s="17">
        <v>0</v>
      </c>
      <c r="X27" s="17">
        <v>44</v>
      </c>
      <c r="Y27" s="17">
        <v>0</v>
      </c>
      <c r="Z27" s="17">
        <v>739</v>
      </c>
      <c r="AA27" s="17">
        <v>1363</v>
      </c>
      <c r="AB27" s="17">
        <v>0</v>
      </c>
      <c r="AC27" s="17">
        <v>0</v>
      </c>
      <c r="AD27" s="17">
        <v>2268</v>
      </c>
      <c r="AE27" s="17">
        <v>2268</v>
      </c>
      <c r="AF27" s="25">
        <f t="shared" si="0"/>
        <v>1536</v>
      </c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</row>
    <row r="28" spans="1:58" ht="12">
      <c r="A28" s="62" t="s">
        <v>724</v>
      </c>
      <c r="B28" s="18">
        <v>19000</v>
      </c>
      <c r="C28" s="17">
        <v>561</v>
      </c>
      <c r="D28" s="17">
        <v>3823</v>
      </c>
      <c r="E28" s="17">
        <v>2055</v>
      </c>
      <c r="F28" s="17">
        <v>370</v>
      </c>
      <c r="G28" s="17">
        <v>170</v>
      </c>
      <c r="H28" s="17">
        <v>283</v>
      </c>
      <c r="I28" s="17">
        <v>0</v>
      </c>
      <c r="J28" s="17">
        <v>61</v>
      </c>
      <c r="K28" s="17">
        <v>0</v>
      </c>
      <c r="L28" s="17">
        <v>1964</v>
      </c>
      <c r="M28" s="17">
        <v>9359</v>
      </c>
      <c r="N28" s="17">
        <v>352</v>
      </c>
      <c r="O28" s="17">
        <v>2</v>
      </c>
      <c r="P28" s="18">
        <v>21492</v>
      </c>
      <c r="Q28" s="17">
        <v>662</v>
      </c>
      <c r="R28" s="17">
        <v>4369</v>
      </c>
      <c r="S28" s="17">
        <v>3194</v>
      </c>
      <c r="T28" s="17">
        <v>500</v>
      </c>
      <c r="U28" s="17">
        <v>191</v>
      </c>
      <c r="V28" s="17">
        <v>367</v>
      </c>
      <c r="W28" s="17">
        <v>0</v>
      </c>
      <c r="X28" s="17">
        <v>216</v>
      </c>
      <c r="Y28" s="17">
        <v>0</v>
      </c>
      <c r="Z28" s="17">
        <v>2624</v>
      </c>
      <c r="AA28" s="17">
        <v>9359</v>
      </c>
      <c r="AB28" s="17">
        <v>8</v>
      </c>
      <c r="AC28" s="17">
        <v>2</v>
      </c>
      <c r="AD28" s="17">
        <v>8339</v>
      </c>
      <c r="AE28" s="17">
        <v>8339</v>
      </c>
      <c r="AF28" s="25">
        <f t="shared" si="0"/>
        <v>-2492</v>
      </c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</row>
    <row r="29" spans="1:58" ht="12">
      <c r="A29" s="62" t="s">
        <v>725</v>
      </c>
      <c r="B29" s="18">
        <v>23472</v>
      </c>
      <c r="C29" s="17">
        <v>633</v>
      </c>
      <c r="D29" s="17">
        <v>1506</v>
      </c>
      <c r="E29" s="17">
        <v>1151</v>
      </c>
      <c r="F29" s="17">
        <v>1054</v>
      </c>
      <c r="G29" s="17">
        <v>494</v>
      </c>
      <c r="H29" s="17">
        <v>706</v>
      </c>
      <c r="I29" s="17">
        <v>0</v>
      </c>
      <c r="J29" s="17">
        <v>43</v>
      </c>
      <c r="K29" s="17">
        <v>0</v>
      </c>
      <c r="L29" s="17">
        <v>8481</v>
      </c>
      <c r="M29" s="17">
        <v>8950</v>
      </c>
      <c r="N29" s="17">
        <v>451</v>
      </c>
      <c r="O29" s="17">
        <v>3</v>
      </c>
      <c r="P29" s="18">
        <v>22247</v>
      </c>
      <c r="Q29" s="17">
        <v>829</v>
      </c>
      <c r="R29" s="17">
        <v>1107</v>
      </c>
      <c r="S29" s="17">
        <v>1327</v>
      </c>
      <c r="T29" s="17">
        <v>932</v>
      </c>
      <c r="U29" s="17">
        <v>387</v>
      </c>
      <c r="V29" s="17">
        <v>476</v>
      </c>
      <c r="W29" s="17">
        <v>0</v>
      </c>
      <c r="X29" s="17">
        <v>162</v>
      </c>
      <c r="Y29" s="17">
        <v>0</v>
      </c>
      <c r="Z29" s="17">
        <v>8055</v>
      </c>
      <c r="AA29" s="17">
        <v>8950</v>
      </c>
      <c r="AB29" s="17">
        <v>13</v>
      </c>
      <c r="AC29" s="17">
        <v>9</v>
      </c>
      <c r="AD29" s="17">
        <v>12285</v>
      </c>
      <c r="AE29" s="17">
        <v>12285</v>
      </c>
      <c r="AF29" s="25">
        <f t="shared" si="0"/>
        <v>1225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</row>
    <row r="30" spans="1:58" ht="12">
      <c r="A30" s="62" t="s">
        <v>726</v>
      </c>
      <c r="B30" s="18">
        <v>13458</v>
      </c>
      <c r="C30" s="17">
        <v>318</v>
      </c>
      <c r="D30" s="17">
        <v>585</v>
      </c>
      <c r="E30" s="17">
        <v>332</v>
      </c>
      <c r="F30" s="17">
        <v>450</v>
      </c>
      <c r="G30" s="17">
        <v>707</v>
      </c>
      <c r="H30" s="17">
        <v>532</v>
      </c>
      <c r="I30" s="17">
        <v>0</v>
      </c>
      <c r="J30" s="17">
        <v>21</v>
      </c>
      <c r="K30" s="17">
        <v>0</v>
      </c>
      <c r="L30" s="17">
        <v>6430</v>
      </c>
      <c r="M30" s="17">
        <v>3880</v>
      </c>
      <c r="N30" s="17">
        <v>199</v>
      </c>
      <c r="O30" s="17">
        <v>4</v>
      </c>
      <c r="P30" s="18">
        <v>14136</v>
      </c>
      <c r="Q30" s="17">
        <v>361</v>
      </c>
      <c r="R30" s="17">
        <v>817</v>
      </c>
      <c r="S30" s="17">
        <v>637</v>
      </c>
      <c r="T30" s="17">
        <v>858</v>
      </c>
      <c r="U30" s="17">
        <v>767</v>
      </c>
      <c r="V30" s="17">
        <v>600</v>
      </c>
      <c r="W30" s="17">
        <v>0</v>
      </c>
      <c r="X30" s="17">
        <v>88</v>
      </c>
      <c r="Y30" s="17">
        <v>0</v>
      </c>
      <c r="Z30" s="17">
        <v>6120</v>
      </c>
      <c r="AA30" s="17">
        <v>3880</v>
      </c>
      <c r="AB30" s="17">
        <v>4</v>
      </c>
      <c r="AC30" s="17">
        <v>4</v>
      </c>
      <c r="AD30" s="17">
        <v>8971</v>
      </c>
      <c r="AE30" s="17">
        <v>8971</v>
      </c>
      <c r="AF30" s="25">
        <f t="shared" si="0"/>
        <v>-678</v>
      </c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</row>
    <row r="31" spans="1:58" s="23" customFormat="1" ht="12">
      <c r="A31" s="51" t="s">
        <v>727</v>
      </c>
      <c r="B31" s="19">
        <v>15072</v>
      </c>
      <c r="C31" s="19">
        <v>107</v>
      </c>
      <c r="D31" s="19">
        <v>3659</v>
      </c>
      <c r="E31" s="19">
        <v>1211</v>
      </c>
      <c r="F31" s="19">
        <v>1132</v>
      </c>
      <c r="G31" s="19">
        <v>633</v>
      </c>
      <c r="H31" s="19">
        <v>1318</v>
      </c>
      <c r="I31" s="19">
        <v>4539</v>
      </c>
      <c r="J31" s="19">
        <v>0</v>
      </c>
      <c r="K31" s="19">
        <v>0</v>
      </c>
      <c r="L31" s="19">
        <v>15</v>
      </c>
      <c r="M31" s="19">
        <v>2309</v>
      </c>
      <c r="N31" s="19">
        <v>149</v>
      </c>
      <c r="O31" s="19">
        <v>0</v>
      </c>
      <c r="P31" s="19">
        <v>5615</v>
      </c>
      <c r="Q31" s="19">
        <v>115</v>
      </c>
      <c r="R31" s="19">
        <v>893</v>
      </c>
      <c r="S31" s="19">
        <v>433</v>
      </c>
      <c r="T31" s="19">
        <v>297</v>
      </c>
      <c r="U31" s="19">
        <v>175</v>
      </c>
      <c r="V31" s="19">
        <v>310</v>
      </c>
      <c r="W31" s="19">
        <v>1066</v>
      </c>
      <c r="X31" s="19">
        <v>0</v>
      </c>
      <c r="Y31" s="19">
        <v>0</v>
      </c>
      <c r="Z31" s="19">
        <v>15</v>
      </c>
      <c r="AA31" s="19">
        <v>2309</v>
      </c>
      <c r="AB31" s="19">
        <v>2</v>
      </c>
      <c r="AC31" s="19">
        <v>0</v>
      </c>
      <c r="AD31" s="19">
        <v>1430</v>
      </c>
      <c r="AE31" s="19">
        <v>1430</v>
      </c>
      <c r="AF31" s="25">
        <f t="shared" si="0"/>
        <v>9457</v>
      </c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</row>
    <row r="32" spans="1:58" ht="12">
      <c r="A32" s="62" t="s">
        <v>728</v>
      </c>
      <c r="B32" s="18">
        <v>13284</v>
      </c>
      <c r="C32" s="17">
        <v>98</v>
      </c>
      <c r="D32" s="17">
        <v>3213</v>
      </c>
      <c r="E32" s="17">
        <v>1061</v>
      </c>
      <c r="F32" s="17">
        <v>1039</v>
      </c>
      <c r="G32" s="17">
        <v>596</v>
      </c>
      <c r="H32" s="17">
        <v>1214</v>
      </c>
      <c r="I32" s="17">
        <v>3725</v>
      </c>
      <c r="J32" s="17">
        <v>0</v>
      </c>
      <c r="K32" s="17">
        <v>0</v>
      </c>
      <c r="L32" s="17">
        <v>7</v>
      </c>
      <c r="M32" s="17">
        <v>2200</v>
      </c>
      <c r="N32" s="17">
        <v>131</v>
      </c>
      <c r="O32" s="17">
        <v>0</v>
      </c>
      <c r="P32" s="18">
        <v>4916</v>
      </c>
      <c r="Q32" s="17">
        <v>105</v>
      </c>
      <c r="R32" s="17">
        <v>708</v>
      </c>
      <c r="S32" s="17">
        <v>377</v>
      </c>
      <c r="T32" s="17">
        <v>265</v>
      </c>
      <c r="U32" s="17">
        <v>159</v>
      </c>
      <c r="V32" s="17">
        <v>284</v>
      </c>
      <c r="W32" s="17">
        <v>808</v>
      </c>
      <c r="X32" s="17">
        <v>0</v>
      </c>
      <c r="Y32" s="17">
        <v>0</v>
      </c>
      <c r="Z32" s="17">
        <v>8</v>
      </c>
      <c r="AA32" s="17">
        <v>2200</v>
      </c>
      <c r="AB32" s="17">
        <v>2</v>
      </c>
      <c r="AC32" s="17">
        <v>0</v>
      </c>
      <c r="AD32" s="17">
        <v>1316</v>
      </c>
      <c r="AE32" s="17">
        <v>1316</v>
      </c>
      <c r="AF32" s="25">
        <f t="shared" si="0"/>
        <v>8368</v>
      </c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</row>
    <row r="33" spans="1:58" ht="12">
      <c r="A33" s="62" t="s">
        <v>729</v>
      </c>
      <c r="B33" s="18">
        <v>1788</v>
      </c>
      <c r="C33" s="17">
        <v>9</v>
      </c>
      <c r="D33" s="17">
        <v>446</v>
      </c>
      <c r="E33" s="17">
        <v>150</v>
      </c>
      <c r="F33" s="17">
        <v>93</v>
      </c>
      <c r="G33" s="17">
        <v>37</v>
      </c>
      <c r="H33" s="17">
        <v>104</v>
      </c>
      <c r="I33" s="17">
        <v>814</v>
      </c>
      <c r="J33" s="17">
        <v>0</v>
      </c>
      <c r="K33" s="17">
        <v>0</v>
      </c>
      <c r="L33" s="17">
        <v>8</v>
      </c>
      <c r="M33" s="17">
        <v>109</v>
      </c>
      <c r="N33" s="17">
        <v>18</v>
      </c>
      <c r="O33" s="17">
        <v>0</v>
      </c>
      <c r="P33" s="18">
        <v>699</v>
      </c>
      <c r="Q33" s="17">
        <v>10</v>
      </c>
      <c r="R33" s="17">
        <v>185</v>
      </c>
      <c r="S33" s="17">
        <v>56</v>
      </c>
      <c r="T33" s="17">
        <v>32</v>
      </c>
      <c r="U33" s="17">
        <v>16</v>
      </c>
      <c r="V33" s="17">
        <v>26</v>
      </c>
      <c r="W33" s="17">
        <v>258</v>
      </c>
      <c r="X33" s="17">
        <v>0</v>
      </c>
      <c r="Y33" s="17">
        <v>0</v>
      </c>
      <c r="Z33" s="17">
        <v>7</v>
      </c>
      <c r="AA33" s="17">
        <v>109</v>
      </c>
      <c r="AB33" s="17">
        <v>0</v>
      </c>
      <c r="AC33" s="17">
        <v>0</v>
      </c>
      <c r="AD33" s="17">
        <v>114</v>
      </c>
      <c r="AE33" s="17">
        <v>114</v>
      </c>
      <c r="AF33" s="25">
        <f t="shared" si="0"/>
        <v>1089</v>
      </c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</row>
    <row r="34" spans="1:31" ht="12">
      <c r="A34" s="47" t="s">
        <v>730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ht="12">
      <c r="A35" s="63" t="s">
        <v>731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6.5">
      <c r="A36" s="71" t="s">
        <v>443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2" s="23" customFormat="1" ht="12.75" customHeight="1">
      <c r="A37" s="132" t="s">
        <v>684</v>
      </c>
      <c r="B37" s="135" t="s">
        <v>685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6"/>
      <c r="P37" s="135" t="s">
        <v>686</v>
      </c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6"/>
      <c r="AD37" s="138" t="s">
        <v>687</v>
      </c>
      <c r="AE37" s="142"/>
      <c r="AF37" s="132" t="s">
        <v>688</v>
      </c>
    </row>
    <row r="38" spans="1:32" s="23" customFormat="1" ht="22.5" customHeight="1">
      <c r="A38" s="133"/>
      <c r="B38" s="132" t="s">
        <v>1</v>
      </c>
      <c r="C38" s="132" t="s">
        <v>2</v>
      </c>
      <c r="D38" s="135" t="s">
        <v>689</v>
      </c>
      <c r="E38" s="145"/>
      <c r="F38" s="145"/>
      <c r="G38" s="145"/>
      <c r="H38" s="145"/>
      <c r="I38" s="145"/>
      <c r="J38" s="145"/>
      <c r="K38" s="146"/>
      <c r="L38" s="132" t="s">
        <v>690</v>
      </c>
      <c r="M38" s="132" t="s">
        <v>691</v>
      </c>
      <c r="N38" s="132" t="s">
        <v>5</v>
      </c>
      <c r="O38" s="132" t="s">
        <v>6</v>
      </c>
      <c r="P38" s="132" t="s">
        <v>1</v>
      </c>
      <c r="Q38" s="132" t="s">
        <v>7</v>
      </c>
      <c r="R38" s="135" t="s">
        <v>692</v>
      </c>
      <c r="S38" s="145"/>
      <c r="T38" s="145"/>
      <c r="U38" s="145"/>
      <c r="V38" s="145"/>
      <c r="W38" s="145"/>
      <c r="X38" s="145"/>
      <c r="Y38" s="146"/>
      <c r="Z38" s="132" t="s">
        <v>690</v>
      </c>
      <c r="AA38" s="132" t="s">
        <v>691</v>
      </c>
      <c r="AB38" s="132" t="s">
        <v>693</v>
      </c>
      <c r="AC38" s="132" t="s">
        <v>6</v>
      </c>
      <c r="AD38" s="143"/>
      <c r="AE38" s="144"/>
      <c r="AF38" s="133"/>
    </row>
    <row r="39" spans="1:32" s="23" customFormat="1" ht="22.5" customHeight="1">
      <c r="A39" s="133"/>
      <c r="B39" s="133"/>
      <c r="C39" s="133"/>
      <c r="D39" s="31" t="s">
        <v>694</v>
      </c>
      <c r="E39" s="31" t="s">
        <v>0</v>
      </c>
      <c r="F39" s="31" t="s">
        <v>695</v>
      </c>
      <c r="G39" s="31" t="s">
        <v>696</v>
      </c>
      <c r="H39" s="31" t="s">
        <v>12</v>
      </c>
      <c r="I39" s="31" t="s">
        <v>11</v>
      </c>
      <c r="J39" s="31" t="s">
        <v>697</v>
      </c>
      <c r="K39" s="31" t="s">
        <v>698</v>
      </c>
      <c r="L39" s="133"/>
      <c r="M39" s="133"/>
      <c r="N39" s="133"/>
      <c r="O39" s="133"/>
      <c r="P39" s="133"/>
      <c r="Q39" s="133"/>
      <c r="R39" s="31" t="s">
        <v>694</v>
      </c>
      <c r="S39" s="31" t="s">
        <v>0</v>
      </c>
      <c r="T39" s="31" t="s">
        <v>695</v>
      </c>
      <c r="U39" s="31" t="s">
        <v>696</v>
      </c>
      <c r="V39" s="31" t="s">
        <v>12</v>
      </c>
      <c r="W39" s="31" t="s">
        <v>11</v>
      </c>
      <c r="X39" s="31" t="s">
        <v>697</v>
      </c>
      <c r="Y39" s="31" t="s">
        <v>698</v>
      </c>
      <c r="Z39" s="133"/>
      <c r="AA39" s="133"/>
      <c r="AB39" s="133"/>
      <c r="AC39" s="133"/>
      <c r="AD39" s="31" t="s">
        <v>15</v>
      </c>
      <c r="AE39" s="31" t="s">
        <v>16</v>
      </c>
      <c r="AF39" s="133"/>
    </row>
    <row r="40" spans="1:32" s="61" customFormat="1" ht="44.25" customHeight="1">
      <c r="A40" s="60" t="s">
        <v>699</v>
      </c>
      <c r="B40" s="60" t="s">
        <v>449</v>
      </c>
      <c r="C40" s="60" t="s">
        <v>450</v>
      </c>
      <c r="D40" s="60" t="s">
        <v>700</v>
      </c>
      <c r="E40" s="60" t="s">
        <v>452</v>
      </c>
      <c r="F40" s="60" t="s">
        <v>701</v>
      </c>
      <c r="G40" s="60" t="s">
        <v>702</v>
      </c>
      <c r="H40" s="60" t="s">
        <v>453</v>
      </c>
      <c r="I40" s="60" t="s">
        <v>451</v>
      </c>
      <c r="J40" s="60" t="s">
        <v>618</v>
      </c>
      <c r="K40" s="60" t="s">
        <v>455</v>
      </c>
      <c r="L40" s="44" t="s">
        <v>456</v>
      </c>
      <c r="M40" s="44" t="s">
        <v>457</v>
      </c>
      <c r="N40" s="60" t="s">
        <v>458</v>
      </c>
      <c r="O40" s="60" t="s">
        <v>455</v>
      </c>
      <c r="P40" s="60" t="s">
        <v>449</v>
      </c>
      <c r="Q40" s="60" t="s">
        <v>459</v>
      </c>
      <c r="R40" s="60" t="s">
        <v>700</v>
      </c>
      <c r="S40" s="60" t="s">
        <v>452</v>
      </c>
      <c r="T40" s="60" t="s">
        <v>701</v>
      </c>
      <c r="U40" s="60" t="s">
        <v>702</v>
      </c>
      <c r="V40" s="60" t="s">
        <v>453</v>
      </c>
      <c r="W40" s="60" t="s">
        <v>451</v>
      </c>
      <c r="X40" s="60" t="s">
        <v>618</v>
      </c>
      <c r="Y40" s="60" t="s">
        <v>455</v>
      </c>
      <c r="Z40" s="44" t="s">
        <v>456</v>
      </c>
      <c r="AA40" s="44" t="s">
        <v>457</v>
      </c>
      <c r="AB40" s="44" t="s">
        <v>703</v>
      </c>
      <c r="AC40" s="60" t="s">
        <v>455</v>
      </c>
      <c r="AD40" s="60" t="s">
        <v>461</v>
      </c>
      <c r="AE40" s="60" t="s">
        <v>462</v>
      </c>
      <c r="AF40" s="60" t="s">
        <v>704</v>
      </c>
    </row>
    <row r="41" spans="1:78" s="1" customFormat="1" ht="12">
      <c r="A41" s="2" t="s">
        <v>705</v>
      </c>
      <c r="B41" s="16">
        <v>504612</v>
      </c>
      <c r="C41" s="16">
        <v>19984</v>
      </c>
      <c r="D41" s="16">
        <v>50087</v>
      </c>
      <c r="E41" s="16">
        <v>36655</v>
      </c>
      <c r="F41" s="16">
        <v>17657</v>
      </c>
      <c r="G41" s="16">
        <v>11140</v>
      </c>
      <c r="H41" s="16">
        <v>18131</v>
      </c>
      <c r="I41" s="16">
        <v>58624</v>
      </c>
      <c r="J41" s="16">
        <v>1821</v>
      </c>
      <c r="K41" s="16">
        <v>3</v>
      </c>
      <c r="L41" s="16">
        <v>36947</v>
      </c>
      <c r="M41" s="16">
        <v>248056</v>
      </c>
      <c r="N41" s="16">
        <v>5451</v>
      </c>
      <c r="O41" s="16">
        <v>56</v>
      </c>
      <c r="P41" s="16">
        <v>502197</v>
      </c>
      <c r="Q41" s="16">
        <v>22745</v>
      </c>
      <c r="R41" s="16">
        <v>47467</v>
      </c>
      <c r="S41" s="16">
        <v>39451</v>
      </c>
      <c r="T41" s="16">
        <v>20098</v>
      </c>
      <c r="U41" s="16">
        <v>11148</v>
      </c>
      <c r="V41" s="16">
        <v>16200</v>
      </c>
      <c r="W41" s="16">
        <v>53302</v>
      </c>
      <c r="X41" s="16">
        <v>6440</v>
      </c>
      <c r="Y41" s="16">
        <v>1</v>
      </c>
      <c r="Z41" s="16">
        <v>36946</v>
      </c>
      <c r="AA41" s="16">
        <v>248051</v>
      </c>
      <c r="AB41" s="16">
        <v>193</v>
      </c>
      <c r="AC41" s="16">
        <v>155</v>
      </c>
      <c r="AD41" s="16">
        <v>269662</v>
      </c>
      <c r="AE41" s="16">
        <v>269662</v>
      </c>
      <c r="AF41" s="25">
        <f aca="true" t="shared" si="1" ref="AF41:AF65">B41-P41</f>
        <v>2415</v>
      </c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</row>
    <row r="42" spans="1:59" ht="12">
      <c r="A42" s="83" t="s">
        <v>706</v>
      </c>
      <c r="B42" s="16">
        <v>89062</v>
      </c>
      <c r="C42" s="19">
        <v>4190</v>
      </c>
      <c r="D42" s="19">
        <v>0</v>
      </c>
      <c r="E42" s="19">
        <v>23165</v>
      </c>
      <c r="F42" s="19">
        <v>2148</v>
      </c>
      <c r="G42" s="19">
        <v>1447</v>
      </c>
      <c r="H42" s="19">
        <v>1999</v>
      </c>
      <c r="I42" s="19">
        <v>18240</v>
      </c>
      <c r="J42" s="19">
        <v>474</v>
      </c>
      <c r="K42" s="19">
        <v>0</v>
      </c>
      <c r="L42" s="19">
        <v>0</v>
      </c>
      <c r="M42" s="19">
        <v>36011</v>
      </c>
      <c r="N42" s="19">
        <v>1382</v>
      </c>
      <c r="O42" s="19">
        <v>6</v>
      </c>
      <c r="P42" s="16">
        <v>90806</v>
      </c>
      <c r="Q42" s="19">
        <v>4656</v>
      </c>
      <c r="R42" s="19">
        <v>0</v>
      </c>
      <c r="S42" s="19">
        <v>23090</v>
      </c>
      <c r="T42" s="19">
        <v>2209</v>
      </c>
      <c r="U42" s="19">
        <v>1260</v>
      </c>
      <c r="V42" s="19">
        <v>1708</v>
      </c>
      <c r="W42" s="19">
        <v>20027</v>
      </c>
      <c r="X42" s="19">
        <v>1793</v>
      </c>
      <c r="Y42" s="19">
        <v>0</v>
      </c>
      <c r="Z42" s="19">
        <v>0</v>
      </c>
      <c r="AA42" s="19">
        <v>36010</v>
      </c>
      <c r="AB42" s="19">
        <v>30</v>
      </c>
      <c r="AC42" s="19">
        <v>23</v>
      </c>
      <c r="AD42" s="19">
        <v>56276</v>
      </c>
      <c r="AE42" s="19">
        <v>56276</v>
      </c>
      <c r="AF42" s="25">
        <f t="shared" si="1"/>
        <v>-1744</v>
      </c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79"/>
    </row>
    <row r="43" spans="1:58" s="23" customFormat="1" ht="12">
      <c r="A43" s="51" t="s">
        <v>707</v>
      </c>
      <c r="B43" s="16">
        <v>75583</v>
      </c>
      <c r="C43" s="19">
        <v>6635</v>
      </c>
      <c r="D43" s="19">
        <v>23089</v>
      </c>
      <c r="E43" s="19">
        <v>0</v>
      </c>
      <c r="F43" s="19">
        <v>1997</v>
      </c>
      <c r="G43" s="19">
        <v>1079</v>
      </c>
      <c r="H43" s="19">
        <v>1681</v>
      </c>
      <c r="I43" s="19">
        <v>11352</v>
      </c>
      <c r="J43" s="19">
        <v>252</v>
      </c>
      <c r="K43" s="19">
        <v>1</v>
      </c>
      <c r="L43" s="19">
        <v>0</v>
      </c>
      <c r="M43" s="19">
        <v>27970</v>
      </c>
      <c r="N43" s="19">
        <v>1517</v>
      </c>
      <c r="O43" s="19">
        <v>10</v>
      </c>
      <c r="P43" s="19">
        <v>72118</v>
      </c>
      <c r="Q43" s="19">
        <v>7431</v>
      </c>
      <c r="R43" s="19">
        <v>23163</v>
      </c>
      <c r="S43" s="19">
        <v>0</v>
      </c>
      <c r="T43" s="19">
        <v>1692</v>
      </c>
      <c r="U43" s="19">
        <v>745</v>
      </c>
      <c r="V43" s="19">
        <v>1178</v>
      </c>
      <c r="W43" s="19">
        <v>9267</v>
      </c>
      <c r="X43" s="19">
        <v>607</v>
      </c>
      <c r="Y43" s="19">
        <v>0</v>
      </c>
      <c r="Z43" s="19">
        <v>0</v>
      </c>
      <c r="AA43" s="19">
        <v>27968</v>
      </c>
      <c r="AB43" s="19">
        <v>50</v>
      </c>
      <c r="AC43" s="19">
        <v>17</v>
      </c>
      <c r="AD43" s="19">
        <v>30352</v>
      </c>
      <c r="AE43" s="19">
        <v>30352</v>
      </c>
      <c r="AF43" s="25">
        <f t="shared" si="1"/>
        <v>3465</v>
      </c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</row>
    <row r="44" spans="1:58" ht="12">
      <c r="A44" s="83" t="s">
        <v>708</v>
      </c>
      <c r="B44" s="16">
        <v>61550</v>
      </c>
      <c r="C44" s="19">
        <v>1794</v>
      </c>
      <c r="D44" s="19">
        <v>2210</v>
      </c>
      <c r="E44" s="19">
        <v>1692</v>
      </c>
      <c r="F44" s="19">
        <v>0</v>
      </c>
      <c r="G44" s="19">
        <v>1108</v>
      </c>
      <c r="H44" s="19">
        <v>1487</v>
      </c>
      <c r="I44" s="19">
        <v>13435</v>
      </c>
      <c r="J44" s="19">
        <v>168</v>
      </c>
      <c r="K44" s="19">
        <v>0</v>
      </c>
      <c r="L44" s="19">
        <v>0</v>
      </c>
      <c r="M44" s="19">
        <v>39147</v>
      </c>
      <c r="N44" s="19">
        <v>502</v>
      </c>
      <c r="O44" s="19">
        <v>7</v>
      </c>
      <c r="P44" s="16">
        <v>58816</v>
      </c>
      <c r="Q44" s="19">
        <v>1991</v>
      </c>
      <c r="R44" s="19">
        <v>2148</v>
      </c>
      <c r="S44" s="19">
        <v>1997</v>
      </c>
      <c r="T44" s="19">
        <v>0</v>
      </c>
      <c r="U44" s="19">
        <v>931</v>
      </c>
      <c r="V44" s="19">
        <v>1207</v>
      </c>
      <c r="W44" s="19">
        <v>10792</v>
      </c>
      <c r="X44" s="19">
        <v>582</v>
      </c>
      <c r="Y44" s="19">
        <v>0</v>
      </c>
      <c r="Z44" s="19">
        <v>0</v>
      </c>
      <c r="AA44" s="19">
        <v>39145</v>
      </c>
      <c r="AB44" s="19">
        <v>7</v>
      </c>
      <c r="AC44" s="19">
        <v>16</v>
      </c>
      <c r="AD44" s="19">
        <v>31772</v>
      </c>
      <c r="AE44" s="19">
        <v>31772</v>
      </c>
      <c r="AF44" s="25">
        <f t="shared" si="1"/>
        <v>2734</v>
      </c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</row>
    <row r="45" spans="1:58" ht="12">
      <c r="A45" s="83" t="s">
        <v>709</v>
      </c>
      <c r="B45" s="16">
        <v>35790</v>
      </c>
      <c r="C45" s="19">
        <v>899</v>
      </c>
      <c r="D45" s="19">
        <v>1260</v>
      </c>
      <c r="E45" s="19">
        <v>745</v>
      </c>
      <c r="F45" s="19">
        <v>931</v>
      </c>
      <c r="G45" s="19">
        <v>0</v>
      </c>
      <c r="H45" s="19">
        <v>3590</v>
      </c>
      <c r="I45" s="19">
        <v>4511</v>
      </c>
      <c r="J45" s="19">
        <v>111</v>
      </c>
      <c r="K45" s="19">
        <v>0</v>
      </c>
      <c r="L45" s="19">
        <v>0</v>
      </c>
      <c r="M45" s="19">
        <v>23513</v>
      </c>
      <c r="N45" s="19">
        <v>227</v>
      </c>
      <c r="O45" s="19">
        <v>3</v>
      </c>
      <c r="P45" s="16">
        <v>35686</v>
      </c>
      <c r="Q45" s="19">
        <v>1025</v>
      </c>
      <c r="R45" s="19">
        <v>1446</v>
      </c>
      <c r="S45" s="19">
        <v>1079</v>
      </c>
      <c r="T45" s="19">
        <v>1107</v>
      </c>
      <c r="U45" s="19">
        <v>0</v>
      </c>
      <c r="V45" s="19">
        <v>3210</v>
      </c>
      <c r="W45" s="19">
        <v>3956</v>
      </c>
      <c r="X45" s="19">
        <v>340</v>
      </c>
      <c r="Y45" s="19">
        <v>0</v>
      </c>
      <c r="Z45" s="19">
        <v>0</v>
      </c>
      <c r="AA45" s="19">
        <v>23514</v>
      </c>
      <c r="AB45" s="19">
        <v>0</v>
      </c>
      <c r="AC45" s="19">
        <v>9</v>
      </c>
      <c r="AD45" s="19">
        <v>18330</v>
      </c>
      <c r="AE45" s="19">
        <v>18330</v>
      </c>
      <c r="AF45" s="25">
        <f t="shared" si="1"/>
        <v>104</v>
      </c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</row>
    <row r="46" spans="1:58" s="23" customFormat="1" ht="12">
      <c r="A46" s="51" t="s">
        <v>710</v>
      </c>
      <c r="B46" s="16">
        <v>62634</v>
      </c>
      <c r="C46" s="19">
        <v>1922</v>
      </c>
      <c r="D46" s="19">
        <v>1709</v>
      </c>
      <c r="E46" s="19">
        <v>1178</v>
      </c>
      <c r="F46" s="19">
        <v>1207</v>
      </c>
      <c r="G46" s="19">
        <v>3210</v>
      </c>
      <c r="H46" s="19">
        <v>0</v>
      </c>
      <c r="I46" s="19">
        <v>8712</v>
      </c>
      <c r="J46" s="19">
        <v>186</v>
      </c>
      <c r="K46" s="19">
        <v>0</v>
      </c>
      <c r="L46" s="19">
        <v>0</v>
      </c>
      <c r="M46" s="19">
        <v>44074</v>
      </c>
      <c r="N46" s="19">
        <v>432</v>
      </c>
      <c r="O46" s="19">
        <v>4</v>
      </c>
      <c r="P46" s="19">
        <v>64366</v>
      </c>
      <c r="Q46" s="19">
        <v>2139</v>
      </c>
      <c r="R46" s="19">
        <v>1999</v>
      </c>
      <c r="S46" s="19">
        <v>1681</v>
      </c>
      <c r="T46" s="19">
        <v>1487</v>
      </c>
      <c r="U46" s="19">
        <v>3590</v>
      </c>
      <c r="V46" s="19">
        <v>0</v>
      </c>
      <c r="W46" s="19">
        <v>8630</v>
      </c>
      <c r="X46" s="19">
        <v>744</v>
      </c>
      <c r="Y46" s="19">
        <v>0</v>
      </c>
      <c r="Z46" s="19">
        <v>0</v>
      </c>
      <c r="AA46" s="19">
        <v>44074</v>
      </c>
      <c r="AB46" s="19">
        <v>11</v>
      </c>
      <c r="AC46" s="19">
        <v>11</v>
      </c>
      <c r="AD46" s="19">
        <v>31182</v>
      </c>
      <c r="AE46" s="19">
        <v>31182</v>
      </c>
      <c r="AF46" s="25">
        <f t="shared" si="1"/>
        <v>-1732</v>
      </c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</row>
    <row r="47" spans="1:58" s="23" customFormat="1" ht="12">
      <c r="A47" s="51" t="s">
        <v>711</v>
      </c>
      <c r="B47" s="16">
        <v>172240</v>
      </c>
      <c r="C47" s="19">
        <v>4477</v>
      </c>
      <c r="D47" s="19">
        <v>20026</v>
      </c>
      <c r="E47" s="19">
        <v>9268</v>
      </c>
      <c r="F47" s="19">
        <v>10792</v>
      </c>
      <c r="G47" s="19">
        <v>3956</v>
      </c>
      <c r="H47" s="19">
        <v>8630</v>
      </c>
      <c r="I47" s="19">
        <v>0</v>
      </c>
      <c r="J47" s="19">
        <v>630</v>
      </c>
      <c r="K47" s="19">
        <v>2</v>
      </c>
      <c r="L47" s="19">
        <v>36935</v>
      </c>
      <c r="M47" s="19">
        <v>76128</v>
      </c>
      <c r="N47" s="19">
        <v>1370</v>
      </c>
      <c r="O47" s="19">
        <v>26</v>
      </c>
      <c r="P47" s="19">
        <v>177286</v>
      </c>
      <c r="Q47" s="19">
        <v>5430</v>
      </c>
      <c r="R47" s="19">
        <v>18237</v>
      </c>
      <c r="S47" s="19">
        <v>11352</v>
      </c>
      <c r="T47" s="19">
        <v>13435</v>
      </c>
      <c r="U47" s="19">
        <v>4511</v>
      </c>
      <c r="V47" s="19">
        <v>8711</v>
      </c>
      <c r="W47" s="19">
        <v>0</v>
      </c>
      <c r="X47" s="19">
        <v>2374</v>
      </c>
      <c r="Y47" s="19">
        <v>1</v>
      </c>
      <c r="Z47" s="19">
        <v>36934</v>
      </c>
      <c r="AA47" s="19">
        <v>76127</v>
      </c>
      <c r="AB47" s="19">
        <v>95</v>
      </c>
      <c r="AC47" s="19">
        <v>79</v>
      </c>
      <c r="AD47" s="19">
        <v>101020</v>
      </c>
      <c r="AE47" s="19">
        <v>101020</v>
      </c>
      <c r="AF47" s="25">
        <f t="shared" si="1"/>
        <v>-5046</v>
      </c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</row>
    <row r="48" spans="1:59" ht="12">
      <c r="A48" s="62" t="s">
        <v>712</v>
      </c>
      <c r="B48" s="18">
        <v>10078</v>
      </c>
      <c r="C48" s="17">
        <v>178</v>
      </c>
      <c r="D48" s="17">
        <v>1370</v>
      </c>
      <c r="E48" s="17">
        <v>862</v>
      </c>
      <c r="F48" s="17">
        <v>171</v>
      </c>
      <c r="G48" s="17">
        <v>71</v>
      </c>
      <c r="H48" s="17">
        <v>137</v>
      </c>
      <c r="I48" s="17">
        <v>0</v>
      </c>
      <c r="J48" s="17">
        <v>32</v>
      </c>
      <c r="K48" s="17">
        <v>0</v>
      </c>
      <c r="L48" s="17">
        <v>1168</v>
      </c>
      <c r="M48" s="17">
        <v>6040</v>
      </c>
      <c r="N48" s="17">
        <v>49</v>
      </c>
      <c r="O48" s="17">
        <v>0</v>
      </c>
      <c r="P48" s="18">
        <v>10442</v>
      </c>
      <c r="Q48" s="17">
        <v>218</v>
      </c>
      <c r="R48" s="17">
        <v>1380</v>
      </c>
      <c r="S48" s="17">
        <v>901</v>
      </c>
      <c r="T48" s="17">
        <v>225</v>
      </c>
      <c r="U48" s="17">
        <v>91</v>
      </c>
      <c r="V48" s="17">
        <v>143</v>
      </c>
      <c r="W48" s="17">
        <v>0</v>
      </c>
      <c r="X48" s="17">
        <v>66</v>
      </c>
      <c r="Y48" s="17">
        <v>0</v>
      </c>
      <c r="Z48" s="17">
        <v>1369</v>
      </c>
      <c r="AA48" s="17">
        <v>6040</v>
      </c>
      <c r="AB48" s="17">
        <v>7</v>
      </c>
      <c r="AC48" s="17">
        <v>2</v>
      </c>
      <c r="AD48" s="17">
        <v>4928</v>
      </c>
      <c r="AE48" s="17">
        <v>4928</v>
      </c>
      <c r="AF48" s="25">
        <f t="shared" si="1"/>
        <v>-364</v>
      </c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79"/>
    </row>
    <row r="49" spans="1:59" ht="12">
      <c r="A49" s="62" t="s">
        <v>713</v>
      </c>
      <c r="B49" s="18">
        <v>47027</v>
      </c>
      <c r="C49" s="17">
        <v>1446</v>
      </c>
      <c r="D49" s="17">
        <v>8520</v>
      </c>
      <c r="E49" s="17">
        <v>3538</v>
      </c>
      <c r="F49" s="17">
        <v>1301</v>
      </c>
      <c r="G49" s="17">
        <v>752</v>
      </c>
      <c r="H49" s="17">
        <v>1297</v>
      </c>
      <c r="I49" s="17">
        <v>0</v>
      </c>
      <c r="J49" s="17">
        <v>261</v>
      </c>
      <c r="K49" s="17">
        <v>0</v>
      </c>
      <c r="L49" s="17">
        <v>7591</v>
      </c>
      <c r="M49" s="17">
        <v>21779</v>
      </c>
      <c r="N49" s="17">
        <v>539</v>
      </c>
      <c r="O49" s="17">
        <v>3</v>
      </c>
      <c r="P49" s="18">
        <v>43096</v>
      </c>
      <c r="Q49" s="17">
        <v>1759</v>
      </c>
      <c r="R49" s="17">
        <v>5814</v>
      </c>
      <c r="S49" s="17">
        <v>3592</v>
      </c>
      <c r="T49" s="17">
        <v>1239</v>
      </c>
      <c r="U49" s="17">
        <v>633</v>
      </c>
      <c r="V49" s="17">
        <v>889</v>
      </c>
      <c r="W49" s="17">
        <v>0</v>
      </c>
      <c r="X49" s="17">
        <v>1148</v>
      </c>
      <c r="Y49" s="17">
        <v>0</v>
      </c>
      <c r="Z49" s="17">
        <v>6189</v>
      </c>
      <c r="AA49" s="17">
        <v>21778</v>
      </c>
      <c r="AB49" s="17">
        <v>46</v>
      </c>
      <c r="AC49" s="17">
        <v>9</v>
      </c>
      <c r="AD49" s="17">
        <v>30657</v>
      </c>
      <c r="AE49" s="17">
        <v>30657</v>
      </c>
      <c r="AF49" s="25">
        <f t="shared" si="1"/>
        <v>3931</v>
      </c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79"/>
    </row>
    <row r="50" spans="1:59" ht="12">
      <c r="A50" s="62" t="s">
        <v>714</v>
      </c>
      <c r="B50" s="18">
        <v>11617</v>
      </c>
      <c r="C50" s="17">
        <v>222</v>
      </c>
      <c r="D50" s="17">
        <v>863</v>
      </c>
      <c r="E50" s="17">
        <v>558</v>
      </c>
      <c r="F50" s="17">
        <v>544</v>
      </c>
      <c r="G50" s="17">
        <v>244</v>
      </c>
      <c r="H50" s="17">
        <v>418</v>
      </c>
      <c r="I50" s="17">
        <v>0</v>
      </c>
      <c r="J50" s="17">
        <v>19</v>
      </c>
      <c r="K50" s="17">
        <v>0</v>
      </c>
      <c r="L50" s="17">
        <v>5077</v>
      </c>
      <c r="M50" s="17">
        <v>3583</v>
      </c>
      <c r="N50" s="17">
        <v>88</v>
      </c>
      <c r="O50" s="17">
        <v>1</v>
      </c>
      <c r="P50" s="18">
        <v>9802</v>
      </c>
      <c r="Q50" s="17">
        <v>301</v>
      </c>
      <c r="R50" s="17">
        <v>608</v>
      </c>
      <c r="S50" s="17">
        <v>522</v>
      </c>
      <c r="T50" s="17">
        <v>363</v>
      </c>
      <c r="U50" s="17">
        <v>166</v>
      </c>
      <c r="V50" s="17">
        <v>212</v>
      </c>
      <c r="W50" s="17">
        <v>0</v>
      </c>
      <c r="X50" s="17">
        <v>70</v>
      </c>
      <c r="Y50" s="17">
        <v>0</v>
      </c>
      <c r="Z50" s="17">
        <v>3973</v>
      </c>
      <c r="AA50" s="17">
        <v>3583</v>
      </c>
      <c r="AB50" s="17">
        <v>1</v>
      </c>
      <c r="AC50" s="17">
        <v>3</v>
      </c>
      <c r="AD50" s="17">
        <v>6190</v>
      </c>
      <c r="AE50" s="17">
        <v>6190</v>
      </c>
      <c r="AF50" s="25">
        <f t="shared" si="1"/>
        <v>1815</v>
      </c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79"/>
    </row>
    <row r="51" spans="1:58" ht="12">
      <c r="A51" s="62" t="s">
        <v>715</v>
      </c>
      <c r="B51" s="18">
        <v>8030</v>
      </c>
      <c r="C51" s="17">
        <v>219</v>
      </c>
      <c r="D51" s="17">
        <v>703</v>
      </c>
      <c r="E51" s="17">
        <v>384</v>
      </c>
      <c r="F51" s="17">
        <v>1026</v>
      </c>
      <c r="G51" s="17">
        <v>131</v>
      </c>
      <c r="H51" s="17">
        <v>178</v>
      </c>
      <c r="I51" s="17">
        <v>0</v>
      </c>
      <c r="J51" s="17">
        <v>23</v>
      </c>
      <c r="K51" s="17">
        <v>0</v>
      </c>
      <c r="L51" s="17">
        <v>2201</v>
      </c>
      <c r="M51" s="17">
        <v>3097</v>
      </c>
      <c r="N51" s="17">
        <v>67</v>
      </c>
      <c r="O51" s="17">
        <v>1</v>
      </c>
      <c r="P51" s="18">
        <v>8117</v>
      </c>
      <c r="Q51" s="17">
        <v>270</v>
      </c>
      <c r="R51" s="17">
        <v>793</v>
      </c>
      <c r="S51" s="17">
        <v>479</v>
      </c>
      <c r="T51" s="17">
        <v>1049</v>
      </c>
      <c r="U51" s="17">
        <v>108</v>
      </c>
      <c r="V51" s="17">
        <v>170</v>
      </c>
      <c r="W51" s="17">
        <v>0</v>
      </c>
      <c r="X51" s="17">
        <v>72</v>
      </c>
      <c r="Y51" s="17">
        <v>0</v>
      </c>
      <c r="Z51" s="17">
        <v>2071</v>
      </c>
      <c r="AA51" s="17">
        <v>3097</v>
      </c>
      <c r="AB51" s="17">
        <v>3</v>
      </c>
      <c r="AC51" s="17">
        <v>5</v>
      </c>
      <c r="AD51" s="17">
        <v>5637</v>
      </c>
      <c r="AE51" s="17">
        <v>5637</v>
      </c>
      <c r="AF51" s="25">
        <f t="shared" si="1"/>
        <v>-87</v>
      </c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</row>
    <row r="52" spans="1:58" ht="12">
      <c r="A52" s="62" t="s">
        <v>716</v>
      </c>
      <c r="B52" s="18">
        <v>15890</v>
      </c>
      <c r="C52" s="17">
        <v>469</v>
      </c>
      <c r="D52" s="17">
        <v>831</v>
      </c>
      <c r="E52" s="17">
        <v>401</v>
      </c>
      <c r="F52" s="17">
        <v>2241</v>
      </c>
      <c r="G52" s="17">
        <v>245</v>
      </c>
      <c r="H52" s="17">
        <v>326</v>
      </c>
      <c r="I52" s="17">
        <v>0</v>
      </c>
      <c r="J52" s="17">
        <v>53</v>
      </c>
      <c r="K52" s="17">
        <v>0</v>
      </c>
      <c r="L52" s="17">
        <v>2027</v>
      </c>
      <c r="M52" s="17">
        <v>9181</v>
      </c>
      <c r="N52" s="17">
        <v>111</v>
      </c>
      <c r="O52" s="17">
        <v>5</v>
      </c>
      <c r="P52" s="18">
        <v>19519</v>
      </c>
      <c r="Q52" s="17">
        <v>535</v>
      </c>
      <c r="R52" s="17">
        <v>1295</v>
      </c>
      <c r="S52" s="17">
        <v>786</v>
      </c>
      <c r="T52" s="17">
        <v>3769</v>
      </c>
      <c r="U52" s="17">
        <v>415</v>
      </c>
      <c r="V52" s="17">
        <v>445</v>
      </c>
      <c r="W52" s="17">
        <v>0</v>
      </c>
      <c r="X52" s="17">
        <v>160</v>
      </c>
      <c r="Y52" s="17">
        <v>0</v>
      </c>
      <c r="Z52" s="17">
        <v>2924</v>
      </c>
      <c r="AA52" s="17">
        <v>9181</v>
      </c>
      <c r="AB52" s="17">
        <v>3</v>
      </c>
      <c r="AC52" s="17">
        <v>6</v>
      </c>
      <c r="AD52" s="17">
        <v>11004</v>
      </c>
      <c r="AE52" s="17">
        <v>11004</v>
      </c>
      <c r="AF52" s="25">
        <f t="shared" si="1"/>
        <v>-3629</v>
      </c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</row>
    <row r="53" spans="1:58" ht="12">
      <c r="A53" s="62" t="s">
        <v>717</v>
      </c>
      <c r="B53" s="18">
        <v>7664</v>
      </c>
      <c r="C53" s="17">
        <v>219</v>
      </c>
      <c r="D53" s="17">
        <v>487</v>
      </c>
      <c r="E53" s="17">
        <v>223</v>
      </c>
      <c r="F53" s="17">
        <v>1966</v>
      </c>
      <c r="G53" s="17">
        <v>115</v>
      </c>
      <c r="H53" s="17">
        <v>208</v>
      </c>
      <c r="I53" s="17">
        <v>0</v>
      </c>
      <c r="J53" s="17">
        <v>33</v>
      </c>
      <c r="K53" s="17">
        <v>1</v>
      </c>
      <c r="L53" s="17">
        <v>1416</v>
      </c>
      <c r="M53" s="17">
        <v>2938</v>
      </c>
      <c r="N53" s="17">
        <v>57</v>
      </c>
      <c r="O53" s="17">
        <v>1</v>
      </c>
      <c r="P53" s="18">
        <v>8693</v>
      </c>
      <c r="Q53" s="17">
        <v>294</v>
      </c>
      <c r="R53" s="17">
        <v>523</v>
      </c>
      <c r="S53" s="17">
        <v>376</v>
      </c>
      <c r="T53" s="17">
        <v>2486</v>
      </c>
      <c r="U53" s="17">
        <v>146</v>
      </c>
      <c r="V53" s="17">
        <v>248</v>
      </c>
      <c r="W53" s="17">
        <v>0</v>
      </c>
      <c r="X53" s="17">
        <v>73</v>
      </c>
      <c r="Y53" s="17">
        <v>0</v>
      </c>
      <c r="Z53" s="17">
        <v>1605</v>
      </c>
      <c r="AA53" s="17">
        <v>2938</v>
      </c>
      <c r="AB53" s="17">
        <v>3</v>
      </c>
      <c r="AC53" s="17">
        <v>1</v>
      </c>
      <c r="AD53" s="17">
        <v>5360</v>
      </c>
      <c r="AE53" s="17">
        <v>5360</v>
      </c>
      <c r="AF53" s="25">
        <f t="shared" si="1"/>
        <v>-1029</v>
      </c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</row>
    <row r="54" spans="1:58" ht="12">
      <c r="A54" s="62" t="s">
        <v>718</v>
      </c>
      <c r="B54" s="18">
        <v>10066</v>
      </c>
      <c r="C54" s="17">
        <v>208</v>
      </c>
      <c r="D54" s="17">
        <v>1412</v>
      </c>
      <c r="E54" s="17">
        <v>396</v>
      </c>
      <c r="F54" s="17">
        <v>1031</v>
      </c>
      <c r="G54" s="17">
        <v>331</v>
      </c>
      <c r="H54" s="17">
        <v>493</v>
      </c>
      <c r="I54" s="17">
        <v>0</v>
      </c>
      <c r="J54" s="17">
        <v>21</v>
      </c>
      <c r="K54" s="17">
        <v>1</v>
      </c>
      <c r="L54" s="17">
        <v>2231</v>
      </c>
      <c r="M54" s="17">
        <v>3886</v>
      </c>
      <c r="N54" s="17">
        <v>56</v>
      </c>
      <c r="O54" s="17">
        <v>0</v>
      </c>
      <c r="P54" s="18">
        <v>11290</v>
      </c>
      <c r="Q54" s="17">
        <v>260</v>
      </c>
      <c r="R54" s="17">
        <v>1652</v>
      </c>
      <c r="S54" s="17">
        <v>622</v>
      </c>
      <c r="T54" s="17">
        <v>1313</v>
      </c>
      <c r="U54" s="17">
        <v>441</v>
      </c>
      <c r="V54" s="17">
        <v>538</v>
      </c>
      <c r="W54" s="17">
        <v>0</v>
      </c>
      <c r="X54" s="17">
        <v>102</v>
      </c>
      <c r="Y54" s="17">
        <v>0</v>
      </c>
      <c r="Z54" s="17">
        <v>2475</v>
      </c>
      <c r="AA54" s="17">
        <v>3886</v>
      </c>
      <c r="AB54" s="17">
        <v>1</v>
      </c>
      <c r="AC54" s="17">
        <v>0</v>
      </c>
      <c r="AD54" s="17">
        <v>5251</v>
      </c>
      <c r="AE54" s="17">
        <v>5251</v>
      </c>
      <c r="AF54" s="25">
        <f t="shared" si="1"/>
        <v>-1224</v>
      </c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</row>
    <row r="55" spans="1:58" ht="12">
      <c r="A55" s="62" t="s">
        <v>719</v>
      </c>
      <c r="B55" s="18">
        <v>8297</v>
      </c>
      <c r="C55" s="17">
        <v>155</v>
      </c>
      <c r="D55" s="17">
        <v>747</v>
      </c>
      <c r="E55" s="17">
        <v>207</v>
      </c>
      <c r="F55" s="17">
        <v>425</v>
      </c>
      <c r="G55" s="17">
        <v>519</v>
      </c>
      <c r="H55" s="17">
        <v>455</v>
      </c>
      <c r="I55" s="17">
        <v>0</v>
      </c>
      <c r="J55" s="17">
        <v>16</v>
      </c>
      <c r="K55" s="17">
        <v>0</v>
      </c>
      <c r="L55" s="17">
        <v>3105</v>
      </c>
      <c r="M55" s="17">
        <v>2623</v>
      </c>
      <c r="N55" s="17">
        <v>43</v>
      </c>
      <c r="O55" s="17">
        <v>2</v>
      </c>
      <c r="P55" s="18">
        <v>9488</v>
      </c>
      <c r="Q55" s="17">
        <v>176</v>
      </c>
      <c r="R55" s="17">
        <v>832</v>
      </c>
      <c r="S55" s="17">
        <v>368</v>
      </c>
      <c r="T55" s="17">
        <v>610</v>
      </c>
      <c r="U55" s="17">
        <v>711</v>
      </c>
      <c r="V55" s="17">
        <v>531</v>
      </c>
      <c r="W55" s="17">
        <v>0</v>
      </c>
      <c r="X55" s="17">
        <v>67</v>
      </c>
      <c r="Y55" s="17">
        <v>0</v>
      </c>
      <c r="Z55" s="17">
        <v>3563</v>
      </c>
      <c r="AA55" s="17">
        <v>2623</v>
      </c>
      <c r="AB55" s="17">
        <v>3</v>
      </c>
      <c r="AC55" s="17">
        <v>4</v>
      </c>
      <c r="AD55" s="17">
        <v>2783</v>
      </c>
      <c r="AE55" s="17">
        <v>2783</v>
      </c>
      <c r="AF55" s="25">
        <f t="shared" si="1"/>
        <v>-1191</v>
      </c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</row>
    <row r="56" spans="1:58" ht="12">
      <c r="A56" s="62" t="s">
        <v>720</v>
      </c>
      <c r="B56" s="18">
        <v>13089</v>
      </c>
      <c r="C56" s="17">
        <v>381</v>
      </c>
      <c r="D56" s="17">
        <v>628</v>
      </c>
      <c r="E56" s="17">
        <v>273</v>
      </c>
      <c r="F56" s="17">
        <v>484</v>
      </c>
      <c r="G56" s="17">
        <v>477</v>
      </c>
      <c r="H56" s="17">
        <v>2856</v>
      </c>
      <c r="I56" s="17">
        <v>0</v>
      </c>
      <c r="J56" s="17">
        <v>47</v>
      </c>
      <c r="K56" s="17">
        <v>0</v>
      </c>
      <c r="L56" s="17">
        <v>1346</v>
      </c>
      <c r="M56" s="17">
        <v>6521</v>
      </c>
      <c r="N56" s="17">
        <v>75</v>
      </c>
      <c r="O56" s="17">
        <v>1</v>
      </c>
      <c r="P56" s="18">
        <v>15094</v>
      </c>
      <c r="Q56" s="17">
        <v>469</v>
      </c>
      <c r="R56" s="17">
        <v>757</v>
      </c>
      <c r="S56" s="17">
        <v>459</v>
      </c>
      <c r="T56" s="17">
        <v>641</v>
      </c>
      <c r="U56" s="17">
        <v>735</v>
      </c>
      <c r="V56" s="17">
        <v>3563</v>
      </c>
      <c r="W56" s="17">
        <v>0</v>
      </c>
      <c r="X56" s="17">
        <v>211</v>
      </c>
      <c r="Y56" s="17">
        <v>0</v>
      </c>
      <c r="Z56" s="17">
        <v>1737</v>
      </c>
      <c r="AA56" s="17">
        <v>6522</v>
      </c>
      <c r="AB56" s="17">
        <v>0</v>
      </c>
      <c r="AC56" s="17">
        <v>0</v>
      </c>
      <c r="AD56" s="17">
        <v>7772</v>
      </c>
      <c r="AE56" s="17">
        <v>7772</v>
      </c>
      <c r="AF56" s="25">
        <f t="shared" si="1"/>
        <v>-2005</v>
      </c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</row>
    <row r="57" spans="1:58" s="23" customFormat="1" ht="12">
      <c r="A57" s="62" t="s">
        <v>721</v>
      </c>
      <c r="B57" s="18">
        <v>3890</v>
      </c>
      <c r="C57" s="17">
        <v>84</v>
      </c>
      <c r="D57" s="17">
        <v>440</v>
      </c>
      <c r="E57" s="17">
        <v>170</v>
      </c>
      <c r="F57" s="17">
        <v>244</v>
      </c>
      <c r="G57" s="17">
        <v>115</v>
      </c>
      <c r="H57" s="17">
        <v>409</v>
      </c>
      <c r="I57" s="17">
        <v>0</v>
      </c>
      <c r="J57" s="17">
        <v>13</v>
      </c>
      <c r="K57" s="17">
        <v>0</v>
      </c>
      <c r="L57" s="17">
        <v>1013</v>
      </c>
      <c r="M57" s="17">
        <v>1385</v>
      </c>
      <c r="N57" s="17">
        <v>14</v>
      </c>
      <c r="O57" s="17">
        <v>3</v>
      </c>
      <c r="P57" s="18">
        <v>4755</v>
      </c>
      <c r="Q57" s="17">
        <v>94</v>
      </c>
      <c r="R57" s="17">
        <v>658</v>
      </c>
      <c r="S57" s="17">
        <v>254</v>
      </c>
      <c r="T57" s="17">
        <v>307</v>
      </c>
      <c r="U57" s="17">
        <v>149</v>
      </c>
      <c r="V57" s="17">
        <v>499</v>
      </c>
      <c r="W57" s="17">
        <v>0</v>
      </c>
      <c r="X57" s="17">
        <v>43</v>
      </c>
      <c r="Y57" s="17">
        <v>1</v>
      </c>
      <c r="Z57" s="17">
        <v>1339</v>
      </c>
      <c r="AA57" s="17">
        <v>1385</v>
      </c>
      <c r="AB57" s="17">
        <v>18</v>
      </c>
      <c r="AC57" s="17">
        <v>8</v>
      </c>
      <c r="AD57" s="17">
        <v>2734</v>
      </c>
      <c r="AE57" s="17">
        <v>2734</v>
      </c>
      <c r="AF57" s="25">
        <f t="shared" si="1"/>
        <v>-865</v>
      </c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</row>
    <row r="58" spans="1:58" ht="12">
      <c r="A58" s="62" t="s">
        <v>722</v>
      </c>
      <c r="B58" s="18">
        <v>7960</v>
      </c>
      <c r="C58" s="17">
        <v>155</v>
      </c>
      <c r="D58" s="17">
        <v>848</v>
      </c>
      <c r="E58" s="17">
        <v>390</v>
      </c>
      <c r="F58" s="17">
        <v>250</v>
      </c>
      <c r="G58" s="17">
        <v>108</v>
      </c>
      <c r="H58" s="17">
        <v>236</v>
      </c>
      <c r="I58" s="17">
        <v>0</v>
      </c>
      <c r="J58" s="17">
        <v>21</v>
      </c>
      <c r="K58" s="17">
        <v>0</v>
      </c>
      <c r="L58" s="17">
        <v>1437</v>
      </c>
      <c r="M58" s="17">
        <v>4462</v>
      </c>
      <c r="N58" s="17">
        <v>49</v>
      </c>
      <c r="O58" s="17">
        <v>4</v>
      </c>
      <c r="P58" s="18">
        <v>8481</v>
      </c>
      <c r="Q58" s="17">
        <v>157</v>
      </c>
      <c r="R58" s="17">
        <v>926</v>
      </c>
      <c r="S58" s="17">
        <v>515</v>
      </c>
      <c r="T58" s="17">
        <v>289</v>
      </c>
      <c r="U58" s="17">
        <v>130</v>
      </c>
      <c r="V58" s="17">
        <v>251</v>
      </c>
      <c r="W58" s="17">
        <v>0</v>
      </c>
      <c r="X58" s="17">
        <v>81</v>
      </c>
      <c r="Y58" s="17">
        <v>0</v>
      </c>
      <c r="Z58" s="17">
        <v>1636</v>
      </c>
      <c r="AA58" s="17">
        <v>4462</v>
      </c>
      <c r="AB58" s="17">
        <v>1</v>
      </c>
      <c r="AC58" s="17">
        <v>33</v>
      </c>
      <c r="AD58" s="17">
        <v>3989</v>
      </c>
      <c r="AE58" s="17">
        <v>3989</v>
      </c>
      <c r="AF58" s="25">
        <f t="shared" si="1"/>
        <v>-521</v>
      </c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</row>
    <row r="59" spans="1:58" ht="12">
      <c r="A59" s="62" t="s">
        <v>723</v>
      </c>
      <c r="B59" s="18">
        <v>3295</v>
      </c>
      <c r="C59" s="17">
        <v>26</v>
      </c>
      <c r="D59" s="17">
        <v>321</v>
      </c>
      <c r="E59" s="17">
        <v>142</v>
      </c>
      <c r="F59" s="17">
        <v>243</v>
      </c>
      <c r="G59" s="17">
        <v>232</v>
      </c>
      <c r="H59" s="17">
        <v>900</v>
      </c>
      <c r="I59" s="17">
        <v>0</v>
      </c>
      <c r="J59" s="17">
        <v>8</v>
      </c>
      <c r="K59" s="17">
        <v>0</v>
      </c>
      <c r="L59" s="17">
        <v>737</v>
      </c>
      <c r="M59" s="17">
        <v>681</v>
      </c>
      <c r="N59" s="17">
        <v>5</v>
      </c>
      <c r="O59" s="17">
        <v>0</v>
      </c>
      <c r="P59" s="18">
        <v>2396</v>
      </c>
      <c r="Q59" s="17">
        <v>35</v>
      </c>
      <c r="R59" s="17">
        <v>208</v>
      </c>
      <c r="S59" s="17">
        <v>128</v>
      </c>
      <c r="T59" s="17">
        <v>137</v>
      </c>
      <c r="U59" s="17">
        <v>176</v>
      </c>
      <c r="V59" s="17">
        <v>586</v>
      </c>
      <c r="W59" s="17">
        <v>0</v>
      </c>
      <c r="X59" s="17">
        <v>26</v>
      </c>
      <c r="Y59" s="17">
        <v>0</v>
      </c>
      <c r="Z59" s="17">
        <v>419</v>
      </c>
      <c r="AA59" s="17">
        <v>681</v>
      </c>
      <c r="AB59" s="17">
        <v>0</v>
      </c>
      <c r="AC59" s="17">
        <v>0</v>
      </c>
      <c r="AD59" s="17">
        <v>1049</v>
      </c>
      <c r="AE59" s="17">
        <v>1049</v>
      </c>
      <c r="AF59" s="25">
        <f t="shared" si="1"/>
        <v>899</v>
      </c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</row>
    <row r="60" spans="1:58" ht="12">
      <c r="A60" s="62" t="s">
        <v>724</v>
      </c>
      <c r="B60" s="18">
        <v>8649</v>
      </c>
      <c r="C60" s="17">
        <v>267</v>
      </c>
      <c r="D60" s="17">
        <v>1835</v>
      </c>
      <c r="E60" s="17">
        <v>982</v>
      </c>
      <c r="F60" s="17">
        <v>173</v>
      </c>
      <c r="G60" s="17">
        <v>74</v>
      </c>
      <c r="H60" s="17">
        <v>126</v>
      </c>
      <c r="I60" s="17">
        <v>0</v>
      </c>
      <c r="J60" s="17">
        <v>44</v>
      </c>
      <c r="K60" s="17">
        <v>0</v>
      </c>
      <c r="L60" s="17">
        <v>899</v>
      </c>
      <c r="M60" s="17">
        <v>4195</v>
      </c>
      <c r="N60" s="17">
        <v>54</v>
      </c>
      <c r="O60" s="17">
        <v>0</v>
      </c>
      <c r="P60" s="18">
        <v>9724</v>
      </c>
      <c r="Q60" s="17">
        <v>291</v>
      </c>
      <c r="R60" s="17">
        <v>1933</v>
      </c>
      <c r="S60" s="17">
        <v>1488</v>
      </c>
      <c r="T60" s="17">
        <v>228</v>
      </c>
      <c r="U60" s="17">
        <v>89</v>
      </c>
      <c r="V60" s="17">
        <v>164</v>
      </c>
      <c r="W60" s="17">
        <v>0</v>
      </c>
      <c r="X60" s="17">
        <v>115</v>
      </c>
      <c r="Y60" s="17">
        <v>0</v>
      </c>
      <c r="Z60" s="17">
        <v>1219</v>
      </c>
      <c r="AA60" s="17">
        <v>4195</v>
      </c>
      <c r="AB60" s="17">
        <v>1</v>
      </c>
      <c r="AC60" s="17">
        <v>1</v>
      </c>
      <c r="AD60" s="17">
        <v>3901</v>
      </c>
      <c r="AE60" s="17">
        <v>3901</v>
      </c>
      <c r="AF60" s="25">
        <f t="shared" si="1"/>
        <v>-1075</v>
      </c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</row>
    <row r="61" spans="1:58" ht="12">
      <c r="A61" s="62" t="s">
        <v>725</v>
      </c>
      <c r="B61" s="18">
        <v>10777</v>
      </c>
      <c r="C61" s="17">
        <v>292</v>
      </c>
      <c r="D61" s="17">
        <v>736</v>
      </c>
      <c r="E61" s="17">
        <v>559</v>
      </c>
      <c r="F61" s="17">
        <v>494</v>
      </c>
      <c r="G61" s="17">
        <v>241</v>
      </c>
      <c r="H61" s="17">
        <v>367</v>
      </c>
      <c r="I61" s="17">
        <v>0</v>
      </c>
      <c r="J61" s="17">
        <v>24</v>
      </c>
      <c r="K61" s="17">
        <v>0</v>
      </c>
      <c r="L61" s="17">
        <v>3909</v>
      </c>
      <c r="M61" s="17">
        <v>4025</v>
      </c>
      <c r="N61" s="17">
        <v>127</v>
      </c>
      <c r="O61" s="17">
        <v>3</v>
      </c>
      <c r="P61" s="18">
        <v>10067</v>
      </c>
      <c r="Q61" s="17">
        <v>383</v>
      </c>
      <c r="R61" s="17">
        <v>485</v>
      </c>
      <c r="S61" s="17">
        <v>575</v>
      </c>
      <c r="T61" s="17">
        <v>381</v>
      </c>
      <c r="U61" s="17">
        <v>192</v>
      </c>
      <c r="V61" s="17">
        <v>222</v>
      </c>
      <c r="W61" s="17">
        <v>0</v>
      </c>
      <c r="X61" s="17">
        <v>91</v>
      </c>
      <c r="Y61" s="17">
        <v>0</v>
      </c>
      <c r="Z61" s="17">
        <v>3700</v>
      </c>
      <c r="AA61" s="17">
        <v>4025</v>
      </c>
      <c r="AB61" s="17">
        <v>7</v>
      </c>
      <c r="AC61" s="17">
        <v>6</v>
      </c>
      <c r="AD61" s="17">
        <v>5762</v>
      </c>
      <c r="AE61" s="17">
        <v>5762</v>
      </c>
      <c r="AF61" s="25">
        <f t="shared" si="1"/>
        <v>710</v>
      </c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</row>
    <row r="62" spans="1:58" ht="12">
      <c r="A62" s="62" t="s">
        <v>726</v>
      </c>
      <c r="B62" s="18">
        <v>5911</v>
      </c>
      <c r="C62" s="17">
        <v>156</v>
      </c>
      <c r="D62" s="17">
        <v>285</v>
      </c>
      <c r="E62" s="17">
        <v>183</v>
      </c>
      <c r="F62" s="17">
        <v>199</v>
      </c>
      <c r="G62" s="17">
        <v>301</v>
      </c>
      <c r="H62" s="17">
        <v>224</v>
      </c>
      <c r="I62" s="17">
        <v>0</v>
      </c>
      <c r="J62" s="17">
        <v>15</v>
      </c>
      <c r="K62" s="17">
        <v>0</v>
      </c>
      <c r="L62" s="17">
        <v>2778</v>
      </c>
      <c r="M62" s="17">
        <v>1732</v>
      </c>
      <c r="N62" s="17">
        <v>36</v>
      </c>
      <c r="O62" s="17">
        <v>2</v>
      </c>
      <c r="P62" s="18">
        <v>6322</v>
      </c>
      <c r="Q62" s="17">
        <v>188</v>
      </c>
      <c r="R62" s="17">
        <v>373</v>
      </c>
      <c r="S62" s="17">
        <v>287</v>
      </c>
      <c r="T62" s="17">
        <v>398</v>
      </c>
      <c r="U62" s="17">
        <v>329</v>
      </c>
      <c r="V62" s="17">
        <v>250</v>
      </c>
      <c r="W62" s="17">
        <v>0</v>
      </c>
      <c r="X62" s="17">
        <v>49</v>
      </c>
      <c r="Y62" s="17">
        <v>0</v>
      </c>
      <c r="Z62" s="17">
        <v>2715</v>
      </c>
      <c r="AA62" s="17">
        <v>1731</v>
      </c>
      <c r="AB62" s="17">
        <v>1</v>
      </c>
      <c r="AC62" s="17">
        <v>1</v>
      </c>
      <c r="AD62" s="17">
        <v>4003</v>
      </c>
      <c r="AE62" s="17">
        <v>4003</v>
      </c>
      <c r="AF62" s="25">
        <f t="shared" si="1"/>
        <v>-411</v>
      </c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</row>
    <row r="63" spans="1:58" s="23" customFormat="1" ht="12">
      <c r="A63" s="51" t="s">
        <v>727</v>
      </c>
      <c r="B63" s="19">
        <v>7753</v>
      </c>
      <c r="C63" s="19">
        <v>67</v>
      </c>
      <c r="D63" s="19">
        <v>1793</v>
      </c>
      <c r="E63" s="19">
        <v>607</v>
      </c>
      <c r="F63" s="19">
        <v>582</v>
      </c>
      <c r="G63" s="19">
        <v>340</v>
      </c>
      <c r="H63" s="19">
        <v>744</v>
      </c>
      <c r="I63" s="19">
        <v>2374</v>
      </c>
      <c r="J63" s="19">
        <v>0</v>
      </c>
      <c r="K63" s="19">
        <v>0</v>
      </c>
      <c r="L63" s="19">
        <v>12</v>
      </c>
      <c r="M63" s="19">
        <v>1213</v>
      </c>
      <c r="N63" s="19">
        <v>21</v>
      </c>
      <c r="O63" s="19">
        <v>0</v>
      </c>
      <c r="P63" s="19">
        <v>3119</v>
      </c>
      <c r="Q63" s="19">
        <v>73</v>
      </c>
      <c r="R63" s="19">
        <v>474</v>
      </c>
      <c r="S63" s="19">
        <v>252</v>
      </c>
      <c r="T63" s="19">
        <v>168</v>
      </c>
      <c r="U63" s="19">
        <v>111</v>
      </c>
      <c r="V63" s="19">
        <v>186</v>
      </c>
      <c r="W63" s="19">
        <v>630</v>
      </c>
      <c r="X63" s="19">
        <v>0</v>
      </c>
      <c r="Y63" s="19">
        <v>0</v>
      </c>
      <c r="Z63" s="19">
        <v>12</v>
      </c>
      <c r="AA63" s="19">
        <v>1213</v>
      </c>
      <c r="AB63" s="19">
        <v>0</v>
      </c>
      <c r="AC63" s="19">
        <v>0</v>
      </c>
      <c r="AD63" s="19">
        <v>730</v>
      </c>
      <c r="AE63" s="19">
        <v>730</v>
      </c>
      <c r="AF63" s="25">
        <f t="shared" si="1"/>
        <v>4634</v>
      </c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</row>
    <row r="64" spans="1:58" ht="12">
      <c r="A64" s="62" t="s">
        <v>728</v>
      </c>
      <c r="B64" s="18">
        <v>6716</v>
      </c>
      <c r="C64" s="17">
        <v>61</v>
      </c>
      <c r="D64" s="17">
        <v>1547</v>
      </c>
      <c r="E64" s="17">
        <v>527</v>
      </c>
      <c r="F64" s="17">
        <v>528</v>
      </c>
      <c r="G64" s="17">
        <v>320</v>
      </c>
      <c r="H64" s="17">
        <v>674</v>
      </c>
      <c r="I64" s="17">
        <v>1905</v>
      </c>
      <c r="J64" s="17">
        <v>0</v>
      </c>
      <c r="K64" s="17">
        <v>0</v>
      </c>
      <c r="L64" s="17">
        <v>6</v>
      </c>
      <c r="M64" s="17">
        <v>1134</v>
      </c>
      <c r="N64" s="17">
        <v>14</v>
      </c>
      <c r="O64" s="17">
        <v>0</v>
      </c>
      <c r="P64" s="18">
        <v>2647</v>
      </c>
      <c r="Q64" s="17">
        <v>66</v>
      </c>
      <c r="R64" s="17">
        <v>359</v>
      </c>
      <c r="S64" s="17">
        <v>214</v>
      </c>
      <c r="T64" s="17">
        <v>149</v>
      </c>
      <c r="U64" s="17">
        <v>101</v>
      </c>
      <c r="V64" s="17">
        <v>166</v>
      </c>
      <c r="W64" s="17">
        <v>452</v>
      </c>
      <c r="X64" s="17">
        <v>0</v>
      </c>
      <c r="Y64" s="17">
        <v>0</v>
      </c>
      <c r="Z64" s="17">
        <v>6</v>
      </c>
      <c r="AA64" s="17">
        <v>1134</v>
      </c>
      <c r="AB64" s="17">
        <v>0</v>
      </c>
      <c r="AC64" s="17">
        <v>0</v>
      </c>
      <c r="AD64" s="17">
        <v>664</v>
      </c>
      <c r="AE64" s="17">
        <v>664</v>
      </c>
      <c r="AF64" s="25">
        <f t="shared" si="1"/>
        <v>4069</v>
      </c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</row>
    <row r="65" spans="1:58" ht="12">
      <c r="A65" s="62" t="s">
        <v>729</v>
      </c>
      <c r="B65" s="18">
        <v>1037</v>
      </c>
      <c r="C65" s="17">
        <v>6</v>
      </c>
      <c r="D65" s="17">
        <v>246</v>
      </c>
      <c r="E65" s="17">
        <v>80</v>
      </c>
      <c r="F65" s="17">
        <v>54</v>
      </c>
      <c r="G65" s="17">
        <v>20</v>
      </c>
      <c r="H65" s="17">
        <v>70</v>
      </c>
      <c r="I65" s="17">
        <v>469</v>
      </c>
      <c r="J65" s="17">
        <v>0</v>
      </c>
      <c r="K65" s="17">
        <v>0</v>
      </c>
      <c r="L65" s="17">
        <v>6</v>
      </c>
      <c r="M65" s="17">
        <v>79</v>
      </c>
      <c r="N65" s="17">
        <v>7</v>
      </c>
      <c r="O65" s="17">
        <v>0</v>
      </c>
      <c r="P65" s="18">
        <v>472</v>
      </c>
      <c r="Q65" s="17">
        <v>7</v>
      </c>
      <c r="R65" s="17">
        <v>115</v>
      </c>
      <c r="S65" s="17">
        <v>38</v>
      </c>
      <c r="T65" s="17">
        <v>19</v>
      </c>
      <c r="U65" s="17">
        <v>10</v>
      </c>
      <c r="V65" s="17">
        <v>20</v>
      </c>
      <c r="W65" s="17">
        <v>178</v>
      </c>
      <c r="X65" s="17">
        <v>0</v>
      </c>
      <c r="Y65" s="17">
        <v>0</v>
      </c>
      <c r="Z65" s="17">
        <v>6</v>
      </c>
      <c r="AA65" s="17">
        <v>79</v>
      </c>
      <c r="AB65" s="17">
        <v>0</v>
      </c>
      <c r="AC65" s="17">
        <v>0</v>
      </c>
      <c r="AD65" s="17">
        <v>66</v>
      </c>
      <c r="AE65" s="17">
        <v>66</v>
      </c>
      <c r="AF65" s="25">
        <f t="shared" si="1"/>
        <v>565</v>
      </c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</row>
    <row r="66" ht="16.5">
      <c r="A66" s="71" t="s">
        <v>732</v>
      </c>
    </row>
    <row r="67" spans="1:32" s="23" customFormat="1" ht="12.75" customHeight="1">
      <c r="A67" s="132" t="s">
        <v>684</v>
      </c>
      <c r="B67" s="135" t="s">
        <v>685</v>
      </c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6"/>
      <c r="P67" s="135" t="s">
        <v>686</v>
      </c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6"/>
      <c r="AD67" s="138" t="s">
        <v>687</v>
      </c>
      <c r="AE67" s="142"/>
      <c r="AF67" s="132" t="s">
        <v>688</v>
      </c>
    </row>
    <row r="68" spans="1:32" s="23" customFormat="1" ht="22.5" customHeight="1">
      <c r="A68" s="133"/>
      <c r="B68" s="132" t="s">
        <v>1</v>
      </c>
      <c r="C68" s="132" t="s">
        <v>2</v>
      </c>
      <c r="D68" s="135" t="s">
        <v>689</v>
      </c>
      <c r="E68" s="145"/>
      <c r="F68" s="145"/>
      <c r="G68" s="145"/>
      <c r="H68" s="145"/>
      <c r="I68" s="145"/>
      <c r="J68" s="145"/>
      <c r="K68" s="146"/>
      <c r="L68" s="132" t="s">
        <v>690</v>
      </c>
      <c r="M68" s="132" t="s">
        <v>691</v>
      </c>
      <c r="N68" s="132" t="s">
        <v>5</v>
      </c>
      <c r="O68" s="132" t="s">
        <v>6</v>
      </c>
      <c r="P68" s="132" t="s">
        <v>1</v>
      </c>
      <c r="Q68" s="132" t="s">
        <v>7</v>
      </c>
      <c r="R68" s="135" t="s">
        <v>692</v>
      </c>
      <c r="S68" s="145"/>
      <c r="T68" s="145"/>
      <c r="U68" s="145"/>
      <c r="V68" s="145"/>
      <c r="W68" s="145"/>
      <c r="X68" s="145"/>
      <c r="Y68" s="146"/>
      <c r="Z68" s="132" t="s">
        <v>690</v>
      </c>
      <c r="AA68" s="132" t="s">
        <v>691</v>
      </c>
      <c r="AB68" s="132" t="s">
        <v>693</v>
      </c>
      <c r="AC68" s="132" t="s">
        <v>6</v>
      </c>
      <c r="AD68" s="143"/>
      <c r="AE68" s="144"/>
      <c r="AF68" s="133"/>
    </row>
    <row r="69" spans="1:32" s="23" customFormat="1" ht="22.5" customHeight="1">
      <c r="A69" s="133"/>
      <c r="B69" s="133"/>
      <c r="C69" s="133"/>
      <c r="D69" s="31" t="s">
        <v>694</v>
      </c>
      <c r="E69" s="31" t="s">
        <v>0</v>
      </c>
      <c r="F69" s="31" t="s">
        <v>695</v>
      </c>
      <c r="G69" s="31" t="s">
        <v>696</v>
      </c>
      <c r="H69" s="31" t="s">
        <v>12</v>
      </c>
      <c r="I69" s="31" t="s">
        <v>11</v>
      </c>
      <c r="J69" s="31" t="s">
        <v>697</v>
      </c>
      <c r="K69" s="31" t="s">
        <v>698</v>
      </c>
      <c r="L69" s="133"/>
      <c r="M69" s="133"/>
      <c r="N69" s="133"/>
      <c r="O69" s="133"/>
      <c r="P69" s="133"/>
      <c r="Q69" s="133"/>
      <c r="R69" s="31" t="s">
        <v>694</v>
      </c>
      <c r="S69" s="31" t="s">
        <v>0</v>
      </c>
      <c r="T69" s="31" t="s">
        <v>695</v>
      </c>
      <c r="U69" s="31" t="s">
        <v>696</v>
      </c>
      <c r="V69" s="31" t="s">
        <v>12</v>
      </c>
      <c r="W69" s="31" t="s">
        <v>11</v>
      </c>
      <c r="X69" s="31" t="s">
        <v>697</v>
      </c>
      <c r="Y69" s="31" t="s">
        <v>698</v>
      </c>
      <c r="Z69" s="133"/>
      <c r="AA69" s="133"/>
      <c r="AB69" s="133"/>
      <c r="AC69" s="133"/>
      <c r="AD69" s="31" t="s">
        <v>15</v>
      </c>
      <c r="AE69" s="31" t="s">
        <v>16</v>
      </c>
      <c r="AF69" s="133"/>
    </row>
    <row r="70" spans="1:32" s="61" customFormat="1" ht="44.25" customHeight="1">
      <c r="A70" s="60" t="s">
        <v>699</v>
      </c>
      <c r="B70" s="60" t="s">
        <v>449</v>
      </c>
      <c r="C70" s="60" t="s">
        <v>450</v>
      </c>
      <c r="D70" s="60" t="s">
        <v>700</v>
      </c>
      <c r="E70" s="60" t="s">
        <v>452</v>
      </c>
      <c r="F70" s="60" t="s">
        <v>701</v>
      </c>
      <c r="G70" s="60">
        <v>80</v>
      </c>
      <c r="H70" s="60" t="s">
        <v>453</v>
      </c>
      <c r="I70" s="60" t="s">
        <v>451</v>
      </c>
      <c r="J70" s="60" t="s">
        <v>618</v>
      </c>
      <c r="K70" s="60" t="s">
        <v>455</v>
      </c>
      <c r="L70" s="44" t="s">
        <v>456</v>
      </c>
      <c r="M70" s="44" t="s">
        <v>457</v>
      </c>
      <c r="N70" s="60" t="s">
        <v>458</v>
      </c>
      <c r="O70" s="60" t="s">
        <v>455</v>
      </c>
      <c r="P70" s="60" t="s">
        <v>449</v>
      </c>
      <c r="Q70" s="60" t="s">
        <v>459</v>
      </c>
      <c r="R70" s="60" t="s">
        <v>700</v>
      </c>
      <c r="S70" s="60" t="s">
        <v>452</v>
      </c>
      <c r="T70" s="60" t="s">
        <v>701</v>
      </c>
      <c r="U70" s="60" t="s">
        <v>702</v>
      </c>
      <c r="V70" s="60" t="s">
        <v>453</v>
      </c>
      <c r="W70" s="60" t="s">
        <v>451</v>
      </c>
      <c r="X70" s="60" t="s">
        <v>618</v>
      </c>
      <c r="Y70" s="60" t="s">
        <v>455</v>
      </c>
      <c r="Z70" s="44" t="s">
        <v>456</v>
      </c>
      <c r="AA70" s="44" t="s">
        <v>457</v>
      </c>
      <c r="AB70" s="44" t="s">
        <v>703</v>
      </c>
      <c r="AC70" s="60" t="s">
        <v>455</v>
      </c>
      <c r="AD70" s="60" t="s">
        <v>461</v>
      </c>
      <c r="AE70" s="60" t="s">
        <v>462</v>
      </c>
      <c r="AF70" s="60" t="s">
        <v>704</v>
      </c>
    </row>
    <row r="71" spans="1:78" s="1" customFormat="1" ht="12">
      <c r="A71" s="2" t="s">
        <v>705</v>
      </c>
      <c r="B71" s="16">
        <v>613394</v>
      </c>
      <c r="C71" s="16">
        <v>23109</v>
      </c>
      <c r="D71" s="16">
        <v>55706</v>
      </c>
      <c r="E71" s="16">
        <v>41482</v>
      </c>
      <c r="F71" s="16">
        <v>21602</v>
      </c>
      <c r="G71" s="16">
        <v>13531</v>
      </c>
      <c r="H71" s="16">
        <v>20918</v>
      </c>
      <c r="I71" s="16">
        <v>70442</v>
      </c>
      <c r="J71" s="16">
        <v>1353</v>
      </c>
      <c r="K71" s="16">
        <v>6</v>
      </c>
      <c r="L71" s="16">
        <v>44932</v>
      </c>
      <c r="M71" s="16">
        <v>302197</v>
      </c>
      <c r="N71" s="16">
        <v>18049</v>
      </c>
      <c r="O71" s="16">
        <v>67</v>
      </c>
      <c r="P71" s="16">
        <v>600129</v>
      </c>
      <c r="Q71" s="16">
        <v>27505</v>
      </c>
      <c r="R71" s="16">
        <v>56737</v>
      </c>
      <c r="S71" s="16">
        <v>46250</v>
      </c>
      <c r="T71" s="16">
        <v>24694</v>
      </c>
      <c r="U71" s="16">
        <v>13471</v>
      </c>
      <c r="V71" s="16">
        <v>19411</v>
      </c>
      <c r="W71" s="16">
        <v>58418</v>
      </c>
      <c r="X71" s="16">
        <v>6052</v>
      </c>
      <c r="Y71" s="16">
        <v>0</v>
      </c>
      <c r="Z71" s="16">
        <v>44932</v>
      </c>
      <c r="AA71" s="16">
        <v>302195</v>
      </c>
      <c r="AB71" s="16">
        <v>367</v>
      </c>
      <c r="AC71" s="16">
        <v>97</v>
      </c>
      <c r="AD71" s="16">
        <v>304804</v>
      </c>
      <c r="AE71" s="16">
        <v>304804</v>
      </c>
      <c r="AF71" s="25">
        <f aca="true" t="shared" si="2" ref="AF71:AF95">B71-P71</f>
        <v>13265</v>
      </c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</row>
    <row r="72" spans="1:59" ht="12">
      <c r="A72" s="83" t="s">
        <v>706</v>
      </c>
      <c r="B72" s="16">
        <v>109785</v>
      </c>
      <c r="C72" s="19">
        <v>4957</v>
      </c>
      <c r="D72" s="19">
        <v>0</v>
      </c>
      <c r="E72" s="19">
        <v>27048</v>
      </c>
      <c r="F72" s="19">
        <v>2888</v>
      </c>
      <c r="G72" s="19">
        <v>1790</v>
      </c>
      <c r="H72" s="19">
        <v>2535</v>
      </c>
      <c r="I72" s="19">
        <v>22058</v>
      </c>
      <c r="J72" s="19">
        <v>419</v>
      </c>
      <c r="K72" s="19">
        <v>0</v>
      </c>
      <c r="L72" s="19">
        <v>0</v>
      </c>
      <c r="M72" s="19">
        <v>44299</v>
      </c>
      <c r="N72" s="19">
        <v>3780</v>
      </c>
      <c r="O72" s="19">
        <v>11</v>
      </c>
      <c r="P72" s="16">
        <v>105754</v>
      </c>
      <c r="Q72" s="19">
        <v>5648</v>
      </c>
      <c r="R72" s="19">
        <v>0</v>
      </c>
      <c r="S72" s="19">
        <v>26824</v>
      </c>
      <c r="T72" s="19">
        <v>2733</v>
      </c>
      <c r="U72" s="19">
        <v>1401</v>
      </c>
      <c r="V72" s="19">
        <v>1942</v>
      </c>
      <c r="W72" s="19">
        <v>20940</v>
      </c>
      <c r="X72" s="19">
        <v>1866</v>
      </c>
      <c r="Y72" s="19">
        <v>0</v>
      </c>
      <c r="Z72" s="19">
        <v>0</v>
      </c>
      <c r="AA72" s="19">
        <v>44298</v>
      </c>
      <c r="AB72" s="19">
        <v>84</v>
      </c>
      <c r="AC72" s="19">
        <v>18</v>
      </c>
      <c r="AD72" s="19">
        <v>63044</v>
      </c>
      <c r="AE72" s="19">
        <v>63044</v>
      </c>
      <c r="AF72" s="25">
        <f t="shared" si="2"/>
        <v>4031</v>
      </c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79"/>
    </row>
    <row r="73" spans="1:58" s="23" customFormat="1" ht="12">
      <c r="A73" s="51" t="s">
        <v>707</v>
      </c>
      <c r="B73" s="16">
        <v>90411</v>
      </c>
      <c r="C73" s="19">
        <v>8217</v>
      </c>
      <c r="D73" s="19">
        <v>26824</v>
      </c>
      <c r="E73" s="19">
        <v>0</v>
      </c>
      <c r="F73" s="19">
        <v>2493</v>
      </c>
      <c r="G73" s="19">
        <v>1308</v>
      </c>
      <c r="H73" s="19">
        <v>2226</v>
      </c>
      <c r="I73" s="19">
        <v>13218</v>
      </c>
      <c r="J73" s="19">
        <v>181</v>
      </c>
      <c r="K73" s="19">
        <v>0</v>
      </c>
      <c r="L73" s="19">
        <v>0</v>
      </c>
      <c r="M73" s="19">
        <v>33221</v>
      </c>
      <c r="N73" s="19">
        <v>2710</v>
      </c>
      <c r="O73" s="19">
        <v>13</v>
      </c>
      <c r="P73" s="19">
        <v>84537</v>
      </c>
      <c r="Q73" s="19">
        <v>9732</v>
      </c>
      <c r="R73" s="19">
        <v>27048</v>
      </c>
      <c r="S73" s="19">
        <v>0</v>
      </c>
      <c r="T73" s="19">
        <v>1885</v>
      </c>
      <c r="U73" s="19">
        <v>805</v>
      </c>
      <c r="V73" s="19">
        <v>1407</v>
      </c>
      <c r="W73" s="19">
        <v>9733</v>
      </c>
      <c r="X73" s="19">
        <v>604</v>
      </c>
      <c r="Y73" s="19">
        <v>0</v>
      </c>
      <c r="Z73" s="19">
        <v>0</v>
      </c>
      <c r="AA73" s="19">
        <v>33219</v>
      </c>
      <c r="AB73" s="19">
        <v>89</v>
      </c>
      <c r="AC73" s="19">
        <v>15</v>
      </c>
      <c r="AD73" s="19">
        <v>34575</v>
      </c>
      <c r="AE73" s="19">
        <v>34575</v>
      </c>
      <c r="AF73" s="25">
        <f t="shared" si="2"/>
        <v>5874</v>
      </c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</row>
    <row r="74" spans="1:58" ht="12">
      <c r="A74" s="83" t="s">
        <v>708</v>
      </c>
      <c r="B74" s="16">
        <v>77184</v>
      </c>
      <c r="C74" s="19">
        <v>1978</v>
      </c>
      <c r="D74" s="19">
        <v>2733</v>
      </c>
      <c r="E74" s="19">
        <v>1885</v>
      </c>
      <c r="F74" s="19">
        <v>0</v>
      </c>
      <c r="G74" s="19">
        <v>1346</v>
      </c>
      <c r="H74" s="19">
        <v>1774</v>
      </c>
      <c r="I74" s="19">
        <v>16827</v>
      </c>
      <c r="J74" s="19">
        <v>129</v>
      </c>
      <c r="K74" s="19">
        <v>0</v>
      </c>
      <c r="L74" s="19">
        <v>0</v>
      </c>
      <c r="M74" s="19">
        <v>48732</v>
      </c>
      <c r="N74" s="19">
        <v>1769</v>
      </c>
      <c r="O74" s="19">
        <v>11</v>
      </c>
      <c r="P74" s="16">
        <v>72726</v>
      </c>
      <c r="Q74" s="19">
        <v>2350</v>
      </c>
      <c r="R74" s="19">
        <v>2888</v>
      </c>
      <c r="S74" s="19">
        <v>2493</v>
      </c>
      <c r="T74" s="19">
        <v>0</v>
      </c>
      <c r="U74" s="19">
        <v>1110</v>
      </c>
      <c r="V74" s="19">
        <v>1460</v>
      </c>
      <c r="W74" s="19">
        <v>13101</v>
      </c>
      <c r="X74" s="19">
        <v>550</v>
      </c>
      <c r="Y74" s="19">
        <v>0</v>
      </c>
      <c r="Z74" s="19">
        <v>0</v>
      </c>
      <c r="AA74" s="19">
        <v>48732</v>
      </c>
      <c r="AB74" s="19">
        <v>32</v>
      </c>
      <c r="AC74" s="19">
        <v>10</v>
      </c>
      <c r="AD74" s="19">
        <v>36193</v>
      </c>
      <c r="AE74" s="19">
        <v>36193</v>
      </c>
      <c r="AF74" s="25">
        <f t="shared" si="2"/>
        <v>4458</v>
      </c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</row>
    <row r="75" spans="1:58" ht="12">
      <c r="A75" s="83" t="s">
        <v>709</v>
      </c>
      <c r="B75" s="16">
        <v>44649</v>
      </c>
      <c r="C75" s="19">
        <v>1000</v>
      </c>
      <c r="D75" s="19">
        <v>1401</v>
      </c>
      <c r="E75" s="19">
        <v>805</v>
      </c>
      <c r="F75" s="19">
        <v>1110</v>
      </c>
      <c r="G75" s="19">
        <v>0</v>
      </c>
      <c r="H75" s="19">
        <v>4458</v>
      </c>
      <c r="I75" s="19">
        <v>5633</v>
      </c>
      <c r="J75" s="19">
        <v>64</v>
      </c>
      <c r="K75" s="19">
        <v>0</v>
      </c>
      <c r="L75" s="19">
        <v>0</v>
      </c>
      <c r="M75" s="19">
        <v>29181</v>
      </c>
      <c r="N75" s="19">
        <v>994</v>
      </c>
      <c r="O75" s="19">
        <v>3</v>
      </c>
      <c r="P75" s="16">
        <v>43949</v>
      </c>
      <c r="Q75" s="19">
        <v>1208</v>
      </c>
      <c r="R75" s="19">
        <v>1790</v>
      </c>
      <c r="S75" s="19">
        <v>1308</v>
      </c>
      <c r="T75" s="19">
        <v>1346</v>
      </c>
      <c r="U75" s="19">
        <v>0</v>
      </c>
      <c r="V75" s="19">
        <v>3937</v>
      </c>
      <c r="W75" s="19">
        <v>4857</v>
      </c>
      <c r="X75" s="19">
        <v>293</v>
      </c>
      <c r="Y75" s="19">
        <v>0</v>
      </c>
      <c r="Z75" s="19">
        <v>0</v>
      </c>
      <c r="AA75" s="19">
        <v>29180</v>
      </c>
      <c r="AB75" s="19">
        <v>23</v>
      </c>
      <c r="AC75" s="19">
        <v>7</v>
      </c>
      <c r="AD75" s="19">
        <v>20317</v>
      </c>
      <c r="AE75" s="19">
        <v>20317</v>
      </c>
      <c r="AF75" s="25">
        <f t="shared" si="2"/>
        <v>700</v>
      </c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</row>
    <row r="76" spans="1:58" s="23" customFormat="1" ht="12">
      <c r="A76" s="51" t="s">
        <v>710</v>
      </c>
      <c r="B76" s="16">
        <v>75918</v>
      </c>
      <c r="C76" s="19">
        <v>2193</v>
      </c>
      <c r="D76" s="19">
        <v>1942</v>
      </c>
      <c r="E76" s="19">
        <v>1407</v>
      </c>
      <c r="F76" s="19">
        <v>1460</v>
      </c>
      <c r="G76" s="19">
        <v>3937</v>
      </c>
      <c r="H76" s="19">
        <v>0</v>
      </c>
      <c r="I76" s="19">
        <v>10541</v>
      </c>
      <c r="J76" s="19">
        <v>124</v>
      </c>
      <c r="K76" s="19">
        <v>0</v>
      </c>
      <c r="L76" s="19">
        <v>0</v>
      </c>
      <c r="M76" s="19">
        <v>52499</v>
      </c>
      <c r="N76" s="19">
        <v>1808</v>
      </c>
      <c r="O76" s="19">
        <v>7</v>
      </c>
      <c r="P76" s="19">
        <v>76015</v>
      </c>
      <c r="Q76" s="19">
        <v>2548</v>
      </c>
      <c r="R76" s="19">
        <v>2535</v>
      </c>
      <c r="S76" s="19">
        <v>2226</v>
      </c>
      <c r="T76" s="19">
        <v>1774</v>
      </c>
      <c r="U76" s="19">
        <v>4458</v>
      </c>
      <c r="V76" s="19">
        <v>0</v>
      </c>
      <c r="W76" s="19">
        <v>9351</v>
      </c>
      <c r="X76" s="19">
        <v>574</v>
      </c>
      <c r="Y76" s="19">
        <v>0</v>
      </c>
      <c r="Z76" s="19">
        <v>0</v>
      </c>
      <c r="AA76" s="19">
        <v>52499</v>
      </c>
      <c r="AB76" s="19">
        <v>39</v>
      </c>
      <c r="AC76" s="19">
        <v>11</v>
      </c>
      <c r="AD76" s="19">
        <v>35449</v>
      </c>
      <c r="AE76" s="19">
        <v>35449</v>
      </c>
      <c r="AF76" s="25">
        <f t="shared" si="2"/>
        <v>-97</v>
      </c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</row>
    <row r="77" spans="1:58" s="23" customFormat="1" ht="12">
      <c r="A77" s="51" t="s">
        <v>711</v>
      </c>
      <c r="B77" s="16">
        <v>208128</v>
      </c>
      <c r="C77" s="19">
        <v>4724</v>
      </c>
      <c r="D77" s="19">
        <v>20940</v>
      </c>
      <c r="E77" s="19">
        <v>9733</v>
      </c>
      <c r="F77" s="19">
        <v>13101</v>
      </c>
      <c r="G77" s="19">
        <v>4857</v>
      </c>
      <c r="H77" s="19">
        <v>9351</v>
      </c>
      <c r="I77" s="19">
        <v>0</v>
      </c>
      <c r="J77" s="19">
        <v>436</v>
      </c>
      <c r="K77" s="19">
        <v>6</v>
      </c>
      <c r="L77" s="19">
        <v>44929</v>
      </c>
      <c r="M77" s="19">
        <v>93169</v>
      </c>
      <c r="N77" s="19">
        <v>6860</v>
      </c>
      <c r="O77" s="19">
        <v>22</v>
      </c>
      <c r="P77" s="19">
        <v>214652</v>
      </c>
      <c r="Q77" s="19">
        <v>5977</v>
      </c>
      <c r="R77" s="19">
        <v>22057</v>
      </c>
      <c r="S77" s="19">
        <v>13218</v>
      </c>
      <c r="T77" s="19">
        <v>16827</v>
      </c>
      <c r="U77" s="19">
        <v>5633</v>
      </c>
      <c r="V77" s="19">
        <v>10541</v>
      </c>
      <c r="W77" s="19">
        <v>0</v>
      </c>
      <c r="X77" s="19">
        <v>2165</v>
      </c>
      <c r="Y77" s="19">
        <v>0</v>
      </c>
      <c r="Z77" s="19">
        <v>44929</v>
      </c>
      <c r="AA77" s="19">
        <v>93171</v>
      </c>
      <c r="AB77" s="19">
        <v>98</v>
      </c>
      <c r="AC77" s="19">
        <v>36</v>
      </c>
      <c r="AD77" s="19">
        <v>114526</v>
      </c>
      <c r="AE77" s="19">
        <v>114526</v>
      </c>
      <c r="AF77" s="25">
        <f t="shared" si="2"/>
        <v>-6524</v>
      </c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</row>
    <row r="78" spans="1:59" ht="12">
      <c r="A78" s="62" t="s">
        <v>712</v>
      </c>
      <c r="B78" s="18">
        <v>12059</v>
      </c>
      <c r="C78" s="17">
        <v>220</v>
      </c>
      <c r="D78" s="17">
        <v>1417</v>
      </c>
      <c r="E78" s="17">
        <v>890</v>
      </c>
      <c r="F78" s="17">
        <v>236</v>
      </c>
      <c r="G78" s="17">
        <v>98</v>
      </c>
      <c r="H78" s="17">
        <v>175</v>
      </c>
      <c r="I78" s="17">
        <v>0</v>
      </c>
      <c r="J78" s="17">
        <v>12</v>
      </c>
      <c r="K78" s="17">
        <v>0</v>
      </c>
      <c r="L78" s="17">
        <v>1413</v>
      </c>
      <c r="M78" s="17">
        <v>7299</v>
      </c>
      <c r="N78" s="17">
        <v>298</v>
      </c>
      <c r="O78" s="17">
        <v>1</v>
      </c>
      <c r="P78" s="18">
        <v>12615</v>
      </c>
      <c r="Q78" s="17">
        <v>255</v>
      </c>
      <c r="R78" s="17">
        <v>1684</v>
      </c>
      <c r="S78" s="17">
        <v>1080</v>
      </c>
      <c r="T78" s="17">
        <v>328</v>
      </c>
      <c r="U78" s="17">
        <v>120</v>
      </c>
      <c r="V78" s="17">
        <v>164</v>
      </c>
      <c r="W78" s="17">
        <v>0</v>
      </c>
      <c r="X78" s="17">
        <v>51</v>
      </c>
      <c r="Y78" s="17">
        <v>0</v>
      </c>
      <c r="Z78" s="17">
        <v>1624</v>
      </c>
      <c r="AA78" s="17">
        <v>7299</v>
      </c>
      <c r="AB78" s="17">
        <v>9</v>
      </c>
      <c r="AC78" s="17">
        <v>1</v>
      </c>
      <c r="AD78" s="17">
        <v>5622</v>
      </c>
      <c r="AE78" s="17">
        <v>5622</v>
      </c>
      <c r="AF78" s="25">
        <f t="shared" si="2"/>
        <v>-556</v>
      </c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79"/>
    </row>
    <row r="79" spans="1:59" ht="12">
      <c r="A79" s="62" t="s">
        <v>713</v>
      </c>
      <c r="B79" s="18">
        <v>55753</v>
      </c>
      <c r="C79" s="17">
        <v>1559</v>
      </c>
      <c r="D79" s="17">
        <v>9268</v>
      </c>
      <c r="E79" s="17">
        <v>3816</v>
      </c>
      <c r="F79" s="17">
        <v>1531</v>
      </c>
      <c r="G79" s="17">
        <v>885</v>
      </c>
      <c r="H79" s="17">
        <v>1406</v>
      </c>
      <c r="I79" s="17">
        <v>0</v>
      </c>
      <c r="J79" s="17">
        <v>193</v>
      </c>
      <c r="K79" s="17">
        <v>0</v>
      </c>
      <c r="L79" s="17">
        <v>8682</v>
      </c>
      <c r="M79" s="17">
        <v>26476</v>
      </c>
      <c r="N79" s="17">
        <v>1934</v>
      </c>
      <c r="O79" s="17">
        <v>3</v>
      </c>
      <c r="P79" s="18">
        <v>51717</v>
      </c>
      <c r="Q79" s="17">
        <v>1916</v>
      </c>
      <c r="R79" s="17">
        <v>7558</v>
      </c>
      <c r="S79" s="17">
        <v>4215</v>
      </c>
      <c r="T79" s="17">
        <v>1471</v>
      </c>
      <c r="U79" s="17">
        <v>678</v>
      </c>
      <c r="V79" s="17">
        <v>1134</v>
      </c>
      <c r="W79" s="17">
        <v>0</v>
      </c>
      <c r="X79" s="17">
        <v>1196</v>
      </c>
      <c r="Y79" s="17">
        <v>0</v>
      </c>
      <c r="Z79" s="17">
        <v>7030</v>
      </c>
      <c r="AA79" s="17">
        <v>26477</v>
      </c>
      <c r="AB79" s="17">
        <v>33</v>
      </c>
      <c r="AC79" s="17">
        <v>9</v>
      </c>
      <c r="AD79" s="17">
        <v>34160</v>
      </c>
      <c r="AE79" s="17">
        <v>34160</v>
      </c>
      <c r="AF79" s="25">
        <f t="shared" si="2"/>
        <v>4036</v>
      </c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79"/>
    </row>
    <row r="80" spans="1:59" ht="12">
      <c r="A80" s="62" t="s">
        <v>714</v>
      </c>
      <c r="B80" s="18">
        <v>13722</v>
      </c>
      <c r="C80" s="17">
        <v>256</v>
      </c>
      <c r="D80" s="17">
        <v>862</v>
      </c>
      <c r="E80" s="17">
        <v>587</v>
      </c>
      <c r="F80" s="17">
        <v>589</v>
      </c>
      <c r="G80" s="17">
        <v>235</v>
      </c>
      <c r="H80" s="17">
        <v>420</v>
      </c>
      <c r="I80" s="17">
        <v>0</v>
      </c>
      <c r="J80" s="17">
        <v>15</v>
      </c>
      <c r="K80" s="17">
        <v>0</v>
      </c>
      <c r="L80" s="17">
        <v>5881</v>
      </c>
      <c r="M80" s="17">
        <v>4426</v>
      </c>
      <c r="N80" s="17">
        <v>450</v>
      </c>
      <c r="O80" s="17">
        <v>1</v>
      </c>
      <c r="P80" s="18">
        <v>11999</v>
      </c>
      <c r="Q80" s="17">
        <v>358</v>
      </c>
      <c r="R80" s="17">
        <v>768</v>
      </c>
      <c r="S80" s="17">
        <v>602</v>
      </c>
      <c r="T80" s="17">
        <v>480</v>
      </c>
      <c r="U80" s="17">
        <v>165</v>
      </c>
      <c r="V80" s="17">
        <v>267</v>
      </c>
      <c r="W80" s="17">
        <v>0</v>
      </c>
      <c r="X80" s="17">
        <v>59</v>
      </c>
      <c r="Y80" s="17">
        <v>0</v>
      </c>
      <c r="Z80" s="17">
        <v>4866</v>
      </c>
      <c r="AA80" s="17">
        <v>4426</v>
      </c>
      <c r="AB80" s="17">
        <v>7</v>
      </c>
      <c r="AC80" s="17">
        <v>1</v>
      </c>
      <c r="AD80" s="17">
        <v>7163</v>
      </c>
      <c r="AE80" s="17">
        <v>7163</v>
      </c>
      <c r="AF80" s="25">
        <f t="shared" si="2"/>
        <v>1723</v>
      </c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79"/>
    </row>
    <row r="81" spans="1:58" ht="12">
      <c r="A81" s="62" t="s">
        <v>715</v>
      </c>
      <c r="B81" s="18">
        <v>10471</v>
      </c>
      <c r="C81" s="17">
        <v>233</v>
      </c>
      <c r="D81" s="17">
        <v>755</v>
      </c>
      <c r="E81" s="17">
        <v>386</v>
      </c>
      <c r="F81" s="17">
        <v>1341</v>
      </c>
      <c r="G81" s="17">
        <v>171</v>
      </c>
      <c r="H81" s="17">
        <v>231</v>
      </c>
      <c r="I81" s="17">
        <v>0</v>
      </c>
      <c r="J81" s="17">
        <v>22</v>
      </c>
      <c r="K81" s="17">
        <v>0</v>
      </c>
      <c r="L81" s="17">
        <v>2847</v>
      </c>
      <c r="M81" s="17">
        <v>4032</v>
      </c>
      <c r="N81" s="17">
        <v>449</v>
      </c>
      <c r="O81" s="17">
        <v>4</v>
      </c>
      <c r="P81" s="18">
        <v>10093</v>
      </c>
      <c r="Q81" s="17">
        <v>310</v>
      </c>
      <c r="R81" s="17">
        <v>876</v>
      </c>
      <c r="S81" s="17">
        <v>573</v>
      </c>
      <c r="T81" s="17">
        <v>1311</v>
      </c>
      <c r="U81" s="17">
        <v>170</v>
      </c>
      <c r="V81" s="17">
        <v>200</v>
      </c>
      <c r="W81" s="17">
        <v>0</v>
      </c>
      <c r="X81" s="17">
        <v>67</v>
      </c>
      <c r="Y81" s="17">
        <v>0</v>
      </c>
      <c r="Z81" s="17">
        <v>2547</v>
      </c>
      <c r="AA81" s="17">
        <v>4032</v>
      </c>
      <c r="AB81" s="17">
        <v>3</v>
      </c>
      <c r="AC81" s="17">
        <v>4</v>
      </c>
      <c r="AD81" s="17">
        <v>6353</v>
      </c>
      <c r="AE81" s="17">
        <v>6353</v>
      </c>
      <c r="AF81" s="25">
        <f t="shared" si="2"/>
        <v>378</v>
      </c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</row>
    <row r="82" spans="1:58" ht="12">
      <c r="A82" s="62" t="s">
        <v>716</v>
      </c>
      <c r="B82" s="18">
        <v>20636</v>
      </c>
      <c r="C82" s="17">
        <v>440</v>
      </c>
      <c r="D82" s="17">
        <v>830</v>
      </c>
      <c r="E82" s="17">
        <v>340</v>
      </c>
      <c r="F82" s="17">
        <v>2957</v>
      </c>
      <c r="G82" s="17">
        <v>397</v>
      </c>
      <c r="H82" s="17">
        <v>477</v>
      </c>
      <c r="I82" s="17">
        <v>0</v>
      </c>
      <c r="J82" s="17">
        <v>34</v>
      </c>
      <c r="K82" s="17">
        <v>0</v>
      </c>
      <c r="L82" s="17">
        <v>2945</v>
      </c>
      <c r="M82" s="17">
        <v>11504</v>
      </c>
      <c r="N82" s="17">
        <v>710</v>
      </c>
      <c r="O82" s="17">
        <v>2</v>
      </c>
      <c r="P82" s="18">
        <v>24466</v>
      </c>
      <c r="Q82" s="17">
        <v>562</v>
      </c>
      <c r="R82" s="17">
        <v>1493</v>
      </c>
      <c r="S82" s="17">
        <v>897</v>
      </c>
      <c r="T82" s="17">
        <v>4866</v>
      </c>
      <c r="U82" s="17">
        <v>563</v>
      </c>
      <c r="V82" s="17">
        <v>589</v>
      </c>
      <c r="W82" s="17">
        <v>0</v>
      </c>
      <c r="X82" s="17">
        <v>122</v>
      </c>
      <c r="Y82" s="17">
        <v>0</v>
      </c>
      <c r="Z82" s="17">
        <v>3859</v>
      </c>
      <c r="AA82" s="17">
        <v>11504</v>
      </c>
      <c r="AB82" s="17">
        <v>8</v>
      </c>
      <c r="AC82" s="17">
        <v>3</v>
      </c>
      <c r="AD82" s="17">
        <v>12296</v>
      </c>
      <c r="AE82" s="17">
        <v>12296</v>
      </c>
      <c r="AF82" s="25">
        <f t="shared" si="2"/>
        <v>-3830</v>
      </c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</row>
    <row r="83" spans="1:58" ht="12">
      <c r="A83" s="62" t="s">
        <v>717</v>
      </c>
      <c r="B83" s="18">
        <v>9558</v>
      </c>
      <c r="C83" s="17">
        <v>228</v>
      </c>
      <c r="D83" s="17">
        <v>502</v>
      </c>
      <c r="E83" s="17">
        <v>263</v>
      </c>
      <c r="F83" s="17">
        <v>2371</v>
      </c>
      <c r="G83" s="17">
        <v>195</v>
      </c>
      <c r="H83" s="17">
        <v>271</v>
      </c>
      <c r="I83" s="17">
        <v>0</v>
      </c>
      <c r="J83" s="17">
        <v>21</v>
      </c>
      <c r="K83" s="17">
        <v>0</v>
      </c>
      <c r="L83" s="17">
        <v>1918</v>
      </c>
      <c r="M83" s="17">
        <v>3452</v>
      </c>
      <c r="N83" s="17">
        <v>337</v>
      </c>
      <c r="O83" s="17">
        <v>0</v>
      </c>
      <c r="P83" s="18">
        <v>10654</v>
      </c>
      <c r="Q83" s="17">
        <v>290</v>
      </c>
      <c r="R83" s="17">
        <v>625</v>
      </c>
      <c r="S83" s="17">
        <v>405</v>
      </c>
      <c r="T83" s="17">
        <v>3084</v>
      </c>
      <c r="U83" s="17">
        <v>228</v>
      </c>
      <c r="V83" s="17">
        <v>333</v>
      </c>
      <c r="W83" s="17">
        <v>0</v>
      </c>
      <c r="X83" s="17">
        <v>69</v>
      </c>
      <c r="Y83" s="17">
        <v>0</v>
      </c>
      <c r="Z83" s="17">
        <v>2163</v>
      </c>
      <c r="AA83" s="17">
        <v>3452</v>
      </c>
      <c r="AB83" s="17">
        <v>5</v>
      </c>
      <c r="AC83" s="17">
        <v>0</v>
      </c>
      <c r="AD83" s="17">
        <v>6243</v>
      </c>
      <c r="AE83" s="17">
        <v>6243</v>
      </c>
      <c r="AF83" s="25">
        <f t="shared" si="2"/>
        <v>-1096</v>
      </c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</row>
    <row r="84" spans="1:58" ht="12">
      <c r="A84" s="62" t="s">
        <v>718</v>
      </c>
      <c r="B84" s="18">
        <v>13131</v>
      </c>
      <c r="C84" s="17">
        <v>173</v>
      </c>
      <c r="D84" s="17">
        <v>1359</v>
      </c>
      <c r="E84" s="17">
        <v>371</v>
      </c>
      <c r="F84" s="17">
        <v>1293</v>
      </c>
      <c r="G84" s="17">
        <v>406</v>
      </c>
      <c r="H84" s="17">
        <v>618</v>
      </c>
      <c r="I84" s="17">
        <v>0</v>
      </c>
      <c r="J84" s="17">
        <v>15</v>
      </c>
      <c r="K84" s="17">
        <v>4</v>
      </c>
      <c r="L84" s="17">
        <v>3101</v>
      </c>
      <c r="M84" s="17">
        <v>5303</v>
      </c>
      <c r="N84" s="17">
        <v>487</v>
      </c>
      <c r="O84" s="17">
        <v>1</v>
      </c>
      <c r="P84" s="18">
        <v>13959</v>
      </c>
      <c r="Q84" s="17">
        <v>235</v>
      </c>
      <c r="R84" s="17">
        <v>1682</v>
      </c>
      <c r="S84" s="17">
        <v>698</v>
      </c>
      <c r="T84" s="17">
        <v>1621</v>
      </c>
      <c r="U84" s="17">
        <v>528</v>
      </c>
      <c r="V84" s="17">
        <v>602</v>
      </c>
      <c r="W84" s="17">
        <v>0</v>
      </c>
      <c r="X84" s="17">
        <v>68</v>
      </c>
      <c r="Y84" s="17">
        <v>0</v>
      </c>
      <c r="Z84" s="17">
        <v>3218</v>
      </c>
      <c r="AA84" s="17">
        <v>5303</v>
      </c>
      <c r="AB84" s="17">
        <v>2</v>
      </c>
      <c r="AC84" s="17">
        <v>2</v>
      </c>
      <c r="AD84" s="17">
        <v>5996</v>
      </c>
      <c r="AE84" s="17">
        <v>5996</v>
      </c>
      <c r="AF84" s="25">
        <f t="shared" si="2"/>
        <v>-828</v>
      </c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</row>
    <row r="85" spans="1:58" ht="12">
      <c r="A85" s="62" t="s">
        <v>719</v>
      </c>
      <c r="B85" s="18">
        <v>10094</v>
      </c>
      <c r="C85" s="17">
        <v>151</v>
      </c>
      <c r="D85" s="17">
        <v>690</v>
      </c>
      <c r="E85" s="17">
        <v>207</v>
      </c>
      <c r="F85" s="17">
        <v>486</v>
      </c>
      <c r="G85" s="17">
        <v>675</v>
      </c>
      <c r="H85" s="17">
        <v>466</v>
      </c>
      <c r="I85" s="17">
        <v>0</v>
      </c>
      <c r="J85" s="17">
        <v>14</v>
      </c>
      <c r="K85" s="17">
        <v>1</v>
      </c>
      <c r="L85" s="17">
        <v>3945</v>
      </c>
      <c r="M85" s="17">
        <v>3043</v>
      </c>
      <c r="N85" s="17">
        <v>416</v>
      </c>
      <c r="O85" s="17">
        <v>0</v>
      </c>
      <c r="P85" s="18">
        <v>11924</v>
      </c>
      <c r="Q85" s="17">
        <v>197</v>
      </c>
      <c r="R85" s="17">
        <v>999</v>
      </c>
      <c r="S85" s="17">
        <v>421</v>
      </c>
      <c r="T85" s="17">
        <v>831</v>
      </c>
      <c r="U85" s="17">
        <v>1007</v>
      </c>
      <c r="V85" s="17">
        <v>599</v>
      </c>
      <c r="W85" s="17">
        <v>0</v>
      </c>
      <c r="X85" s="17">
        <v>57</v>
      </c>
      <c r="Y85" s="17">
        <v>0</v>
      </c>
      <c r="Z85" s="17">
        <v>4765</v>
      </c>
      <c r="AA85" s="17">
        <v>3043</v>
      </c>
      <c r="AB85" s="17">
        <v>4</v>
      </c>
      <c r="AC85" s="17">
        <v>1</v>
      </c>
      <c r="AD85" s="17">
        <v>2995</v>
      </c>
      <c r="AE85" s="17">
        <v>2995</v>
      </c>
      <c r="AF85" s="25">
        <f t="shared" si="2"/>
        <v>-1830</v>
      </c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</row>
    <row r="86" spans="1:58" ht="12">
      <c r="A86" s="62" t="s">
        <v>720</v>
      </c>
      <c r="B86" s="18">
        <v>15829</v>
      </c>
      <c r="C86" s="17">
        <v>376</v>
      </c>
      <c r="D86" s="17">
        <v>641</v>
      </c>
      <c r="E86" s="17">
        <v>345</v>
      </c>
      <c r="F86" s="17">
        <v>555</v>
      </c>
      <c r="G86" s="17">
        <v>586</v>
      </c>
      <c r="H86" s="17">
        <v>3137</v>
      </c>
      <c r="I86" s="17">
        <v>0</v>
      </c>
      <c r="J86" s="17">
        <v>26</v>
      </c>
      <c r="K86" s="17">
        <v>0</v>
      </c>
      <c r="L86" s="17">
        <v>1619</v>
      </c>
      <c r="M86" s="17">
        <v>7960</v>
      </c>
      <c r="N86" s="17">
        <v>582</v>
      </c>
      <c r="O86" s="17">
        <v>2</v>
      </c>
      <c r="P86" s="18">
        <v>18470</v>
      </c>
      <c r="Q86" s="17">
        <v>550</v>
      </c>
      <c r="R86" s="17">
        <v>932</v>
      </c>
      <c r="S86" s="17">
        <v>542</v>
      </c>
      <c r="T86" s="17">
        <v>776</v>
      </c>
      <c r="U86" s="17">
        <v>953</v>
      </c>
      <c r="V86" s="17">
        <v>4528</v>
      </c>
      <c r="W86" s="17">
        <v>0</v>
      </c>
      <c r="X86" s="17">
        <v>155</v>
      </c>
      <c r="Y86" s="17">
        <v>0</v>
      </c>
      <c r="Z86" s="17">
        <v>2067</v>
      </c>
      <c r="AA86" s="17">
        <v>7960</v>
      </c>
      <c r="AB86" s="17">
        <v>5</v>
      </c>
      <c r="AC86" s="17">
        <v>2</v>
      </c>
      <c r="AD86" s="17">
        <v>8798</v>
      </c>
      <c r="AE86" s="17">
        <v>8798</v>
      </c>
      <c r="AF86" s="25">
        <f t="shared" si="2"/>
        <v>-2641</v>
      </c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</row>
    <row r="87" spans="1:58" s="23" customFormat="1" ht="12">
      <c r="A87" s="62" t="s">
        <v>721</v>
      </c>
      <c r="B87" s="18">
        <v>4420</v>
      </c>
      <c r="C87" s="17">
        <v>78</v>
      </c>
      <c r="D87" s="17">
        <v>471</v>
      </c>
      <c r="E87" s="17">
        <v>210</v>
      </c>
      <c r="F87" s="17">
        <v>264</v>
      </c>
      <c r="G87" s="17">
        <v>147</v>
      </c>
      <c r="H87" s="17">
        <v>366</v>
      </c>
      <c r="I87" s="17">
        <v>0</v>
      </c>
      <c r="J87" s="17">
        <v>6</v>
      </c>
      <c r="K87" s="17">
        <v>1</v>
      </c>
      <c r="L87" s="17">
        <v>1180</v>
      </c>
      <c r="M87" s="17">
        <v>1559</v>
      </c>
      <c r="N87" s="17">
        <v>136</v>
      </c>
      <c r="O87" s="17">
        <v>2</v>
      </c>
      <c r="P87" s="18">
        <v>5026</v>
      </c>
      <c r="Q87" s="17">
        <v>83</v>
      </c>
      <c r="R87" s="17">
        <v>678</v>
      </c>
      <c r="S87" s="17">
        <v>283</v>
      </c>
      <c r="T87" s="17">
        <v>308</v>
      </c>
      <c r="U87" s="17">
        <v>203</v>
      </c>
      <c r="V87" s="17">
        <v>505</v>
      </c>
      <c r="W87" s="17">
        <v>0</v>
      </c>
      <c r="X87" s="17">
        <v>31</v>
      </c>
      <c r="Y87" s="17">
        <v>0</v>
      </c>
      <c r="Z87" s="17">
        <v>1372</v>
      </c>
      <c r="AA87" s="17">
        <v>1559</v>
      </c>
      <c r="AB87" s="17">
        <v>2</v>
      </c>
      <c r="AC87" s="17">
        <v>2</v>
      </c>
      <c r="AD87" s="17">
        <v>3116</v>
      </c>
      <c r="AE87" s="17">
        <v>3116</v>
      </c>
      <c r="AF87" s="25">
        <f t="shared" si="2"/>
        <v>-606</v>
      </c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</row>
    <row r="88" spans="1:58" ht="12">
      <c r="A88" s="62" t="s">
        <v>722</v>
      </c>
      <c r="B88" s="18">
        <v>9147</v>
      </c>
      <c r="C88" s="17">
        <v>193</v>
      </c>
      <c r="D88" s="17">
        <v>841</v>
      </c>
      <c r="E88" s="17">
        <v>391</v>
      </c>
      <c r="F88" s="17">
        <v>271</v>
      </c>
      <c r="G88" s="17">
        <v>146</v>
      </c>
      <c r="H88" s="17">
        <v>264</v>
      </c>
      <c r="I88" s="17">
        <v>0</v>
      </c>
      <c r="J88" s="17">
        <v>29</v>
      </c>
      <c r="K88" s="17">
        <v>0</v>
      </c>
      <c r="L88" s="17">
        <v>1605</v>
      </c>
      <c r="M88" s="17">
        <v>5196</v>
      </c>
      <c r="N88" s="17">
        <v>209</v>
      </c>
      <c r="O88" s="17">
        <v>2</v>
      </c>
      <c r="P88" s="18">
        <v>9889</v>
      </c>
      <c r="Q88" s="17">
        <v>210</v>
      </c>
      <c r="R88" s="17">
        <v>1105</v>
      </c>
      <c r="S88" s="17">
        <v>598</v>
      </c>
      <c r="T88" s="17">
        <v>312</v>
      </c>
      <c r="U88" s="17">
        <v>160</v>
      </c>
      <c r="V88" s="17">
        <v>306</v>
      </c>
      <c r="W88" s="17">
        <v>0</v>
      </c>
      <c r="X88" s="17">
        <v>61</v>
      </c>
      <c r="Y88" s="17">
        <v>0</v>
      </c>
      <c r="Z88" s="17">
        <v>1933</v>
      </c>
      <c r="AA88" s="17">
        <v>5196</v>
      </c>
      <c r="AB88" s="17">
        <v>4</v>
      </c>
      <c r="AC88" s="17">
        <v>4</v>
      </c>
      <c r="AD88" s="17">
        <v>4636</v>
      </c>
      <c r="AE88" s="17">
        <v>4636</v>
      </c>
      <c r="AF88" s="25">
        <f t="shared" si="2"/>
        <v>-742</v>
      </c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</row>
    <row r="89" spans="1:58" ht="12">
      <c r="A89" s="62" t="s">
        <v>723</v>
      </c>
      <c r="B89" s="18">
        <v>2715</v>
      </c>
      <c r="C89" s="17">
        <v>20</v>
      </c>
      <c r="D89" s="17">
        <v>246</v>
      </c>
      <c r="E89" s="17">
        <v>113</v>
      </c>
      <c r="F89" s="17">
        <v>199</v>
      </c>
      <c r="G89" s="17">
        <v>161</v>
      </c>
      <c r="H89" s="17">
        <v>716</v>
      </c>
      <c r="I89" s="17">
        <v>0</v>
      </c>
      <c r="J89" s="17">
        <v>7</v>
      </c>
      <c r="K89" s="17">
        <v>0</v>
      </c>
      <c r="L89" s="17">
        <v>504</v>
      </c>
      <c r="M89" s="17">
        <v>682</v>
      </c>
      <c r="N89" s="17">
        <v>67</v>
      </c>
      <c r="O89" s="17">
        <v>0</v>
      </c>
      <c r="P89" s="18">
        <v>2078</v>
      </c>
      <c r="Q89" s="17">
        <v>21</v>
      </c>
      <c r="R89" s="17">
        <v>155</v>
      </c>
      <c r="S89" s="17">
        <v>96</v>
      </c>
      <c r="T89" s="17">
        <v>156</v>
      </c>
      <c r="U89" s="17">
        <v>123</v>
      </c>
      <c r="V89" s="17">
        <v>507</v>
      </c>
      <c r="W89" s="17">
        <v>0</v>
      </c>
      <c r="X89" s="17">
        <v>18</v>
      </c>
      <c r="Y89" s="17">
        <v>0</v>
      </c>
      <c r="Z89" s="17">
        <v>320</v>
      </c>
      <c r="AA89" s="17">
        <v>682</v>
      </c>
      <c r="AB89" s="17">
        <v>0</v>
      </c>
      <c r="AC89" s="17">
        <v>0</v>
      </c>
      <c r="AD89" s="17">
        <v>1219</v>
      </c>
      <c r="AE89" s="17">
        <v>1219</v>
      </c>
      <c r="AF89" s="25">
        <f t="shared" si="2"/>
        <v>637</v>
      </c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</row>
    <row r="90" spans="1:58" ht="12">
      <c r="A90" s="62" t="s">
        <v>724</v>
      </c>
      <c r="B90" s="18">
        <v>10351</v>
      </c>
      <c r="C90" s="17">
        <v>294</v>
      </c>
      <c r="D90" s="17">
        <v>1988</v>
      </c>
      <c r="E90" s="17">
        <v>1073</v>
      </c>
      <c r="F90" s="17">
        <v>197</v>
      </c>
      <c r="G90" s="17">
        <v>96</v>
      </c>
      <c r="H90" s="17">
        <v>157</v>
      </c>
      <c r="I90" s="17">
        <v>0</v>
      </c>
      <c r="J90" s="17">
        <v>17</v>
      </c>
      <c r="K90" s="17">
        <v>0</v>
      </c>
      <c r="L90" s="17">
        <v>1065</v>
      </c>
      <c r="M90" s="17">
        <v>5164</v>
      </c>
      <c r="N90" s="17">
        <v>298</v>
      </c>
      <c r="O90" s="17">
        <v>2</v>
      </c>
      <c r="P90" s="18">
        <v>11768</v>
      </c>
      <c r="Q90" s="17">
        <v>371</v>
      </c>
      <c r="R90" s="17">
        <v>2436</v>
      </c>
      <c r="S90" s="17">
        <v>1706</v>
      </c>
      <c r="T90" s="17">
        <v>272</v>
      </c>
      <c r="U90" s="17">
        <v>102</v>
      </c>
      <c r="V90" s="17">
        <v>203</v>
      </c>
      <c r="W90" s="17">
        <v>0</v>
      </c>
      <c r="X90" s="17">
        <v>101</v>
      </c>
      <c r="Y90" s="17">
        <v>0</v>
      </c>
      <c r="Z90" s="17">
        <v>1405</v>
      </c>
      <c r="AA90" s="17">
        <v>5164</v>
      </c>
      <c r="AB90" s="17">
        <v>7</v>
      </c>
      <c r="AC90" s="17">
        <v>1</v>
      </c>
      <c r="AD90" s="17">
        <v>4438</v>
      </c>
      <c r="AE90" s="17">
        <v>4438</v>
      </c>
      <c r="AF90" s="25">
        <f t="shared" si="2"/>
        <v>-1417</v>
      </c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</row>
    <row r="91" spans="1:58" ht="12">
      <c r="A91" s="62" t="s">
        <v>725</v>
      </c>
      <c r="B91" s="18">
        <v>12695</v>
      </c>
      <c r="C91" s="17">
        <v>341</v>
      </c>
      <c r="D91" s="17">
        <v>770</v>
      </c>
      <c r="E91" s="17">
        <v>592</v>
      </c>
      <c r="F91" s="17">
        <v>560</v>
      </c>
      <c r="G91" s="17">
        <v>253</v>
      </c>
      <c r="H91" s="17">
        <v>339</v>
      </c>
      <c r="I91" s="17">
        <v>0</v>
      </c>
      <c r="J91" s="17">
        <v>19</v>
      </c>
      <c r="K91" s="17">
        <v>0</v>
      </c>
      <c r="L91" s="17">
        <v>4572</v>
      </c>
      <c r="M91" s="17">
        <v>4925</v>
      </c>
      <c r="N91" s="17">
        <v>324</v>
      </c>
      <c r="O91" s="17">
        <v>0</v>
      </c>
      <c r="P91" s="18">
        <v>12180</v>
      </c>
      <c r="Q91" s="17">
        <v>446</v>
      </c>
      <c r="R91" s="17">
        <v>622</v>
      </c>
      <c r="S91" s="17">
        <v>752</v>
      </c>
      <c r="T91" s="17">
        <v>551</v>
      </c>
      <c r="U91" s="17">
        <v>195</v>
      </c>
      <c r="V91" s="17">
        <v>254</v>
      </c>
      <c r="W91" s="17">
        <v>0</v>
      </c>
      <c r="X91" s="17">
        <v>71</v>
      </c>
      <c r="Y91" s="17">
        <v>0</v>
      </c>
      <c r="Z91" s="17">
        <v>4355</v>
      </c>
      <c r="AA91" s="17">
        <v>4925</v>
      </c>
      <c r="AB91" s="17">
        <v>6</v>
      </c>
      <c r="AC91" s="17">
        <v>3</v>
      </c>
      <c r="AD91" s="17">
        <v>6523</v>
      </c>
      <c r="AE91" s="17">
        <v>6523</v>
      </c>
      <c r="AF91" s="25">
        <f t="shared" si="2"/>
        <v>515</v>
      </c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</row>
    <row r="92" spans="1:58" ht="12">
      <c r="A92" s="62" t="s">
        <v>726</v>
      </c>
      <c r="B92" s="18">
        <v>7547</v>
      </c>
      <c r="C92" s="17">
        <v>162</v>
      </c>
      <c r="D92" s="17">
        <v>300</v>
      </c>
      <c r="E92" s="17">
        <v>149</v>
      </c>
      <c r="F92" s="17">
        <v>251</v>
      </c>
      <c r="G92" s="17">
        <v>406</v>
      </c>
      <c r="H92" s="17">
        <v>308</v>
      </c>
      <c r="I92" s="17">
        <v>0</v>
      </c>
      <c r="J92" s="17">
        <v>6</v>
      </c>
      <c r="K92" s="17">
        <v>0</v>
      </c>
      <c r="L92" s="17">
        <v>3652</v>
      </c>
      <c r="M92" s="17">
        <v>2148</v>
      </c>
      <c r="N92" s="17">
        <v>163</v>
      </c>
      <c r="O92" s="17">
        <v>2</v>
      </c>
      <c r="P92" s="18">
        <v>7814</v>
      </c>
      <c r="Q92" s="17">
        <v>173</v>
      </c>
      <c r="R92" s="17">
        <v>444</v>
      </c>
      <c r="S92" s="17">
        <v>350</v>
      </c>
      <c r="T92" s="17">
        <v>460</v>
      </c>
      <c r="U92" s="17">
        <v>438</v>
      </c>
      <c r="V92" s="17">
        <v>350</v>
      </c>
      <c r="W92" s="17">
        <v>0</v>
      </c>
      <c r="X92" s="17">
        <v>39</v>
      </c>
      <c r="Y92" s="17">
        <v>0</v>
      </c>
      <c r="Z92" s="17">
        <v>3405</v>
      </c>
      <c r="AA92" s="17">
        <v>2149</v>
      </c>
      <c r="AB92" s="17">
        <v>3</v>
      </c>
      <c r="AC92" s="17">
        <v>3</v>
      </c>
      <c r="AD92" s="17">
        <v>4968</v>
      </c>
      <c r="AE92" s="17">
        <v>4968</v>
      </c>
      <c r="AF92" s="25">
        <f t="shared" si="2"/>
        <v>-267</v>
      </c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</row>
    <row r="93" spans="1:58" s="23" customFormat="1" ht="12">
      <c r="A93" s="51" t="s">
        <v>727</v>
      </c>
      <c r="B93" s="19">
        <v>7319</v>
      </c>
      <c r="C93" s="19">
        <v>40</v>
      </c>
      <c r="D93" s="19">
        <v>1866</v>
      </c>
      <c r="E93" s="19">
        <v>604</v>
      </c>
      <c r="F93" s="19">
        <v>550</v>
      </c>
      <c r="G93" s="19">
        <v>293</v>
      </c>
      <c r="H93" s="19">
        <v>574</v>
      </c>
      <c r="I93" s="19">
        <v>2165</v>
      </c>
      <c r="J93" s="19">
        <v>0</v>
      </c>
      <c r="K93" s="19">
        <v>0</v>
      </c>
      <c r="L93" s="19">
        <v>3</v>
      </c>
      <c r="M93" s="19">
        <v>1096</v>
      </c>
      <c r="N93" s="19">
        <v>128</v>
      </c>
      <c r="O93" s="19">
        <v>0</v>
      </c>
      <c r="P93" s="19">
        <v>2496</v>
      </c>
      <c r="Q93" s="19">
        <v>42</v>
      </c>
      <c r="R93" s="19">
        <v>419</v>
      </c>
      <c r="S93" s="19">
        <v>181</v>
      </c>
      <c r="T93" s="19">
        <v>129</v>
      </c>
      <c r="U93" s="19">
        <v>64</v>
      </c>
      <c r="V93" s="19">
        <v>124</v>
      </c>
      <c r="W93" s="19">
        <v>436</v>
      </c>
      <c r="X93" s="19">
        <v>0</v>
      </c>
      <c r="Y93" s="19">
        <v>0</v>
      </c>
      <c r="Z93" s="19">
        <v>3</v>
      </c>
      <c r="AA93" s="19">
        <v>1096</v>
      </c>
      <c r="AB93" s="19">
        <v>2</v>
      </c>
      <c r="AC93" s="19">
        <v>0</v>
      </c>
      <c r="AD93" s="19">
        <v>700</v>
      </c>
      <c r="AE93" s="19">
        <v>700</v>
      </c>
      <c r="AF93" s="25">
        <f t="shared" si="2"/>
        <v>4823</v>
      </c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</row>
    <row r="94" spans="1:58" ht="12">
      <c r="A94" s="62" t="s">
        <v>728</v>
      </c>
      <c r="B94" s="18">
        <v>6568</v>
      </c>
      <c r="C94" s="17">
        <v>37</v>
      </c>
      <c r="D94" s="17">
        <v>1666</v>
      </c>
      <c r="E94" s="17">
        <v>534</v>
      </c>
      <c r="F94" s="17">
        <v>511</v>
      </c>
      <c r="G94" s="17">
        <v>276</v>
      </c>
      <c r="H94" s="17">
        <v>540</v>
      </c>
      <c r="I94" s="17">
        <v>1820</v>
      </c>
      <c r="J94" s="17">
        <v>0</v>
      </c>
      <c r="K94" s="17">
        <v>0</v>
      </c>
      <c r="L94" s="17">
        <v>1</v>
      </c>
      <c r="M94" s="17">
        <v>1066</v>
      </c>
      <c r="N94" s="17">
        <v>117</v>
      </c>
      <c r="O94" s="17">
        <v>0</v>
      </c>
      <c r="P94" s="18">
        <v>2269</v>
      </c>
      <c r="Q94" s="17">
        <v>39</v>
      </c>
      <c r="R94" s="17">
        <v>349</v>
      </c>
      <c r="S94" s="17">
        <v>163</v>
      </c>
      <c r="T94" s="17">
        <v>116</v>
      </c>
      <c r="U94" s="17">
        <v>58</v>
      </c>
      <c r="V94" s="17">
        <v>118</v>
      </c>
      <c r="W94" s="17">
        <v>356</v>
      </c>
      <c r="X94" s="17">
        <v>0</v>
      </c>
      <c r="Y94" s="17">
        <v>0</v>
      </c>
      <c r="Z94" s="17">
        <v>2</v>
      </c>
      <c r="AA94" s="17">
        <v>1066</v>
      </c>
      <c r="AB94" s="17">
        <v>2</v>
      </c>
      <c r="AC94" s="17">
        <v>0</v>
      </c>
      <c r="AD94" s="17">
        <v>652</v>
      </c>
      <c r="AE94" s="17">
        <v>652</v>
      </c>
      <c r="AF94" s="25">
        <f t="shared" si="2"/>
        <v>4299</v>
      </c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</row>
    <row r="95" spans="1:58" ht="12">
      <c r="A95" s="62" t="s">
        <v>729</v>
      </c>
      <c r="B95" s="18">
        <v>751</v>
      </c>
      <c r="C95" s="17">
        <v>3</v>
      </c>
      <c r="D95" s="17">
        <v>200</v>
      </c>
      <c r="E95" s="17">
        <v>70</v>
      </c>
      <c r="F95" s="17">
        <v>39</v>
      </c>
      <c r="G95" s="17">
        <v>17</v>
      </c>
      <c r="H95" s="17">
        <v>34</v>
      </c>
      <c r="I95" s="17">
        <v>345</v>
      </c>
      <c r="J95" s="17">
        <v>0</v>
      </c>
      <c r="K95" s="17">
        <v>0</v>
      </c>
      <c r="L95" s="17">
        <v>2</v>
      </c>
      <c r="M95" s="17">
        <v>30</v>
      </c>
      <c r="N95" s="17">
        <v>11</v>
      </c>
      <c r="O95" s="17">
        <v>0</v>
      </c>
      <c r="P95" s="18">
        <v>227</v>
      </c>
      <c r="Q95" s="17">
        <v>3</v>
      </c>
      <c r="R95" s="17">
        <v>70</v>
      </c>
      <c r="S95" s="17">
        <v>18</v>
      </c>
      <c r="T95" s="17">
        <v>13</v>
      </c>
      <c r="U95" s="17">
        <v>6</v>
      </c>
      <c r="V95" s="17">
        <v>6</v>
      </c>
      <c r="W95" s="17">
        <v>80</v>
      </c>
      <c r="X95" s="17">
        <v>0</v>
      </c>
      <c r="Y95" s="17">
        <v>0</v>
      </c>
      <c r="Z95" s="17">
        <v>1</v>
      </c>
      <c r="AA95" s="17">
        <v>30</v>
      </c>
      <c r="AB95" s="17">
        <v>0</v>
      </c>
      <c r="AC95" s="17">
        <v>0</v>
      </c>
      <c r="AD95" s="17">
        <v>48</v>
      </c>
      <c r="AE95" s="17">
        <v>48</v>
      </c>
      <c r="AF95" s="25">
        <f t="shared" si="2"/>
        <v>524</v>
      </c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</row>
    <row r="97" spans="1:32" ht="12" hidden="1">
      <c r="A97" s="82" t="s">
        <v>733</v>
      </c>
      <c r="B97" s="79">
        <f aca="true" t="shared" si="3" ref="B97:AF97">B9-B41-B71</f>
        <v>0</v>
      </c>
      <c r="C97" s="79">
        <f t="shared" si="3"/>
        <v>0</v>
      </c>
      <c r="D97" s="79">
        <f t="shared" si="3"/>
        <v>0</v>
      </c>
      <c r="E97" s="79">
        <f t="shared" si="3"/>
        <v>0</v>
      </c>
      <c r="F97" s="79">
        <f t="shared" si="3"/>
        <v>0</v>
      </c>
      <c r="G97" s="79">
        <f t="shared" si="3"/>
        <v>0</v>
      </c>
      <c r="H97" s="79">
        <f t="shared" si="3"/>
        <v>0</v>
      </c>
      <c r="I97" s="79">
        <f t="shared" si="3"/>
        <v>0</v>
      </c>
      <c r="J97" s="79">
        <f t="shared" si="3"/>
        <v>0</v>
      </c>
      <c r="K97" s="79">
        <f t="shared" si="3"/>
        <v>0</v>
      </c>
      <c r="L97" s="79">
        <f t="shared" si="3"/>
        <v>0</v>
      </c>
      <c r="M97" s="79">
        <f t="shared" si="3"/>
        <v>0</v>
      </c>
      <c r="N97" s="79">
        <f t="shared" si="3"/>
        <v>0</v>
      </c>
      <c r="O97" s="79">
        <f t="shared" si="3"/>
        <v>0</v>
      </c>
      <c r="P97" s="79">
        <f t="shared" si="3"/>
        <v>0</v>
      </c>
      <c r="Q97" s="79">
        <f t="shared" si="3"/>
        <v>0</v>
      </c>
      <c r="R97" s="79">
        <f t="shared" si="3"/>
        <v>0</v>
      </c>
      <c r="S97" s="79">
        <f t="shared" si="3"/>
        <v>0</v>
      </c>
      <c r="T97" s="79">
        <f t="shared" si="3"/>
        <v>0</v>
      </c>
      <c r="U97" s="79">
        <f t="shared" si="3"/>
        <v>0</v>
      </c>
      <c r="V97" s="79">
        <f t="shared" si="3"/>
        <v>0</v>
      </c>
      <c r="W97" s="79">
        <f t="shared" si="3"/>
        <v>0</v>
      </c>
      <c r="X97" s="79">
        <f t="shared" si="3"/>
        <v>0</v>
      </c>
      <c r="Y97" s="79">
        <f t="shared" si="3"/>
        <v>0</v>
      </c>
      <c r="Z97" s="79">
        <f t="shared" si="3"/>
        <v>0</v>
      </c>
      <c r="AA97" s="79">
        <f t="shared" si="3"/>
        <v>0</v>
      </c>
      <c r="AB97" s="79">
        <f t="shared" si="3"/>
        <v>0</v>
      </c>
      <c r="AC97" s="79">
        <f t="shared" si="3"/>
        <v>0</v>
      </c>
      <c r="AD97" s="79">
        <f t="shared" si="3"/>
        <v>0</v>
      </c>
      <c r="AE97" s="79">
        <f t="shared" si="3"/>
        <v>0</v>
      </c>
      <c r="AF97" s="79">
        <f t="shared" si="3"/>
        <v>0</v>
      </c>
    </row>
    <row r="98" spans="1:32" ht="12" hidden="1">
      <c r="A98" s="82" t="s">
        <v>734</v>
      </c>
      <c r="B98" s="79">
        <f aca="true" t="shared" si="4" ref="B98:AF98">B9-SUM(B10:B15,B31)</f>
        <v>0</v>
      </c>
      <c r="C98" s="79">
        <f t="shared" si="4"/>
        <v>0</v>
      </c>
      <c r="D98" s="79">
        <f t="shared" si="4"/>
        <v>0</v>
      </c>
      <c r="E98" s="79">
        <f t="shared" si="4"/>
        <v>0</v>
      </c>
      <c r="F98" s="79">
        <f t="shared" si="4"/>
        <v>0</v>
      </c>
      <c r="G98" s="79">
        <f t="shared" si="4"/>
        <v>0</v>
      </c>
      <c r="H98" s="79">
        <f t="shared" si="4"/>
        <v>0</v>
      </c>
      <c r="I98" s="79">
        <f t="shared" si="4"/>
        <v>0</v>
      </c>
      <c r="J98" s="79">
        <f t="shared" si="4"/>
        <v>0</v>
      </c>
      <c r="K98" s="79">
        <f t="shared" si="4"/>
        <v>0</v>
      </c>
      <c r="L98" s="79">
        <f t="shared" si="4"/>
        <v>0</v>
      </c>
      <c r="M98" s="79">
        <f t="shared" si="4"/>
        <v>0</v>
      </c>
      <c r="N98" s="79">
        <f t="shared" si="4"/>
        <v>0</v>
      </c>
      <c r="O98" s="79">
        <f t="shared" si="4"/>
        <v>0</v>
      </c>
      <c r="P98" s="79">
        <f t="shared" si="4"/>
        <v>0</v>
      </c>
      <c r="Q98" s="79">
        <f t="shared" si="4"/>
        <v>0</v>
      </c>
      <c r="R98" s="79">
        <f t="shared" si="4"/>
        <v>0</v>
      </c>
      <c r="S98" s="79">
        <f t="shared" si="4"/>
        <v>0</v>
      </c>
      <c r="T98" s="79">
        <f t="shared" si="4"/>
        <v>0</v>
      </c>
      <c r="U98" s="79">
        <f t="shared" si="4"/>
        <v>0</v>
      </c>
      <c r="V98" s="79">
        <f t="shared" si="4"/>
        <v>0</v>
      </c>
      <c r="W98" s="79">
        <f t="shared" si="4"/>
        <v>0</v>
      </c>
      <c r="X98" s="79">
        <f t="shared" si="4"/>
        <v>0</v>
      </c>
      <c r="Y98" s="79">
        <f t="shared" si="4"/>
        <v>0</v>
      </c>
      <c r="Z98" s="79">
        <f t="shared" si="4"/>
        <v>0</v>
      </c>
      <c r="AA98" s="79">
        <f t="shared" si="4"/>
        <v>0</v>
      </c>
      <c r="AB98" s="79">
        <f t="shared" si="4"/>
        <v>0</v>
      </c>
      <c r="AC98" s="79">
        <f t="shared" si="4"/>
        <v>0</v>
      </c>
      <c r="AD98" s="79">
        <f t="shared" si="4"/>
        <v>0</v>
      </c>
      <c r="AE98" s="79">
        <f t="shared" si="4"/>
        <v>0</v>
      </c>
      <c r="AF98" s="79">
        <f t="shared" si="4"/>
        <v>0</v>
      </c>
    </row>
    <row r="99" spans="1:32" ht="12" hidden="1">
      <c r="A99" s="82" t="s">
        <v>735</v>
      </c>
      <c r="B99" s="79">
        <f aca="true" t="shared" si="5" ref="B99:AF99">B15-SUM(B16:B30)</f>
        <v>0</v>
      </c>
      <c r="C99" s="79">
        <f t="shared" si="5"/>
        <v>0</v>
      </c>
      <c r="D99" s="79">
        <f t="shared" si="5"/>
        <v>0</v>
      </c>
      <c r="E99" s="79">
        <f t="shared" si="5"/>
        <v>0</v>
      </c>
      <c r="F99" s="79">
        <f t="shared" si="5"/>
        <v>0</v>
      </c>
      <c r="G99" s="79">
        <f t="shared" si="5"/>
        <v>0</v>
      </c>
      <c r="H99" s="79">
        <f t="shared" si="5"/>
        <v>0</v>
      </c>
      <c r="I99" s="79">
        <f t="shared" si="5"/>
        <v>0</v>
      </c>
      <c r="J99" s="79">
        <f t="shared" si="5"/>
        <v>0</v>
      </c>
      <c r="K99" s="79">
        <f t="shared" si="5"/>
        <v>0</v>
      </c>
      <c r="L99" s="79">
        <f t="shared" si="5"/>
        <v>0</v>
      </c>
      <c r="M99" s="79">
        <f t="shared" si="5"/>
        <v>0</v>
      </c>
      <c r="N99" s="79">
        <f t="shared" si="5"/>
        <v>0</v>
      </c>
      <c r="O99" s="79">
        <f t="shared" si="5"/>
        <v>0</v>
      </c>
      <c r="P99" s="79">
        <f t="shared" si="5"/>
        <v>0</v>
      </c>
      <c r="Q99" s="79">
        <f t="shared" si="5"/>
        <v>0</v>
      </c>
      <c r="R99" s="79">
        <f t="shared" si="5"/>
        <v>0</v>
      </c>
      <c r="S99" s="79">
        <f t="shared" si="5"/>
        <v>0</v>
      </c>
      <c r="T99" s="79">
        <f t="shared" si="5"/>
        <v>0</v>
      </c>
      <c r="U99" s="79">
        <f t="shared" si="5"/>
        <v>0</v>
      </c>
      <c r="V99" s="79">
        <f t="shared" si="5"/>
        <v>0</v>
      </c>
      <c r="W99" s="79">
        <f t="shared" si="5"/>
        <v>0</v>
      </c>
      <c r="X99" s="79">
        <f t="shared" si="5"/>
        <v>0</v>
      </c>
      <c r="Y99" s="79">
        <f t="shared" si="5"/>
        <v>0</v>
      </c>
      <c r="Z99" s="79">
        <f t="shared" si="5"/>
        <v>0</v>
      </c>
      <c r="AA99" s="79">
        <f t="shared" si="5"/>
        <v>0</v>
      </c>
      <c r="AB99" s="79">
        <f t="shared" si="5"/>
        <v>0</v>
      </c>
      <c r="AC99" s="79">
        <f t="shared" si="5"/>
        <v>0</v>
      </c>
      <c r="AD99" s="79">
        <f t="shared" si="5"/>
        <v>0</v>
      </c>
      <c r="AE99" s="79">
        <f t="shared" si="5"/>
        <v>0</v>
      </c>
      <c r="AF99" s="79">
        <f t="shared" si="5"/>
        <v>0</v>
      </c>
    </row>
    <row r="100" spans="1:32" ht="12" hidden="1">
      <c r="A100" s="82" t="s">
        <v>736</v>
      </c>
      <c r="B100" s="79">
        <f aca="true" t="shared" si="6" ref="B100:AF100">B31-SUM(B32:B33)</f>
        <v>0</v>
      </c>
      <c r="C100" s="79">
        <f t="shared" si="6"/>
        <v>0</v>
      </c>
      <c r="D100" s="79">
        <f t="shared" si="6"/>
        <v>0</v>
      </c>
      <c r="E100" s="79">
        <f t="shared" si="6"/>
        <v>0</v>
      </c>
      <c r="F100" s="79">
        <f t="shared" si="6"/>
        <v>0</v>
      </c>
      <c r="G100" s="79">
        <f t="shared" si="6"/>
        <v>0</v>
      </c>
      <c r="H100" s="79">
        <f t="shared" si="6"/>
        <v>0</v>
      </c>
      <c r="I100" s="79">
        <f t="shared" si="6"/>
        <v>0</v>
      </c>
      <c r="J100" s="79">
        <f t="shared" si="6"/>
        <v>0</v>
      </c>
      <c r="K100" s="79">
        <f t="shared" si="6"/>
        <v>0</v>
      </c>
      <c r="L100" s="79">
        <f t="shared" si="6"/>
        <v>0</v>
      </c>
      <c r="M100" s="79">
        <f t="shared" si="6"/>
        <v>0</v>
      </c>
      <c r="N100" s="79">
        <f t="shared" si="6"/>
        <v>0</v>
      </c>
      <c r="O100" s="79">
        <f t="shared" si="6"/>
        <v>0</v>
      </c>
      <c r="P100" s="79">
        <f t="shared" si="6"/>
        <v>0</v>
      </c>
      <c r="Q100" s="79">
        <f t="shared" si="6"/>
        <v>0</v>
      </c>
      <c r="R100" s="79">
        <f t="shared" si="6"/>
        <v>0</v>
      </c>
      <c r="S100" s="79">
        <f t="shared" si="6"/>
        <v>0</v>
      </c>
      <c r="T100" s="79">
        <f t="shared" si="6"/>
        <v>0</v>
      </c>
      <c r="U100" s="79">
        <f t="shared" si="6"/>
        <v>0</v>
      </c>
      <c r="V100" s="79">
        <f t="shared" si="6"/>
        <v>0</v>
      </c>
      <c r="W100" s="79">
        <f t="shared" si="6"/>
        <v>0</v>
      </c>
      <c r="X100" s="79">
        <f t="shared" si="6"/>
        <v>0</v>
      </c>
      <c r="Y100" s="79">
        <f t="shared" si="6"/>
        <v>0</v>
      </c>
      <c r="Z100" s="79">
        <f t="shared" si="6"/>
        <v>0</v>
      </c>
      <c r="AA100" s="79">
        <f t="shared" si="6"/>
        <v>0</v>
      </c>
      <c r="AB100" s="79">
        <f t="shared" si="6"/>
        <v>0</v>
      </c>
      <c r="AC100" s="79">
        <f t="shared" si="6"/>
        <v>0</v>
      </c>
      <c r="AD100" s="79">
        <f t="shared" si="6"/>
        <v>0</v>
      </c>
      <c r="AE100" s="79">
        <f t="shared" si="6"/>
        <v>0</v>
      </c>
      <c r="AF100" s="79">
        <f t="shared" si="6"/>
        <v>0</v>
      </c>
    </row>
    <row r="101" spans="1:32" ht="12" hidden="1">
      <c r="A101" s="82" t="s">
        <v>737</v>
      </c>
      <c r="B101" s="79">
        <f>B9-'年月monthly'!B172</f>
        <v>0</v>
      </c>
      <c r="C101" s="79">
        <f>C9-'年月monthly'!C172</f>
        <v>0</v>
      </c>
      <c r="D101" s="79">
        <f>D9-'年月monthly'!D172</f>
        <v>0</v>
      </c>
      <c r="E101" s="79">
        <f>E9-'年月monthly'!E172</f>
        <v>0</v>
      </c>
      <c r="F101" s="79">
        <f>F9-'年月monthly'!G172</f>
        <v>0</v>
      </c>
      <c r="G101" s="79">
        <f>G9-'年月monthly'!H172</f>
        <v>0</v>
      </c>
      <c r="H101" s="79">
        <f>H9-'年月monthly'!I172</f>
        <v>0</v>
      </c>
      <c r="I101" s="79">
        <f>I9-'年月monthly'!J172</f>
        <v>0</v>
      </c>
      <c r="J101" s="79">
        <f>J9-'年月monthly'!K172</f>
        <v>0</v>
      </c>
      <c r="K101" s="79">
        <f>K9-'年月monthly'!L172</f>
        <v>0</v>
      </c>
      <c r="L101" s="79">
        <f>L9-'年月monthly'!M172</f>
        <v>0</v>
      </c>
      <c r="M101" s="79">
        <f>M9-'年月monthly'!N172</f>
        <v>0</v>
      </c>
      <c r="N101" s="79">
        <f>N9-'年月monthly'!O172</f>
        <v>0</v>
      </c>
      <c r="O101" s="79">
        <f>O9-'年月monthly'!P172</f>
        <v>0</v>
      </c>
      <c r="P101" s="79">
        <f>P9-'年月monthly'!Q172</f>
        <v>0</v>
      </c>
      <c r="Q101" s="79">
        <f>Q9-'年月monthly'!R172</f>
        <v>0</v>
      </c>
      <c r="R101" s="79">
        <f>R9-'年月monthly'!S172</f>
        <v>0</v>
      </c>
      <c r="S101" s="79">
        <f>S9-'年月monthly'!T172</f>
        <v>0</v>
      </c>
      <c r="T101" s="79">
        <f>T9-'年月monthly'!V172</f>
        <v>0</v>
      </c>
      <c r="U101" s="79">
        <f>U9-'年月monthly'!W172</f>
        <v>0</v>
      </c>
      <c r="V101" s="79">
        <f>V9-'年月monthly'!X172</f>
        <v>0</v>
      </c>
      <c r="W101" s="79">
        <f>W9-'年月monthly'!Y172</f>
        <v>0</v>
      </c>
      <c r="X101" s="79">
        <f>X9-'年月monthly'!Z172</f>
        <v>0</v>
      </c>
      <c r="Y101" s="79">
        <f>Y9-'年月monthly'!AA172</f>
        <v>0</v>
      </c>
      <c r="Z101" s="79">
        <f>Z9-'年月monthly'!AB172</f>
        <v>0</v>
      </c>
      <c r="AA101" s="79">
        <f>AA9-'年月monthly'!AC172</f>
        <v>0</v>
      </c>
      <c r="AB101" s="79">
        <f>AB9-'年月monthly'!AD172</f>
        <v>0</v>
      </c>
      <c r="AC101" s="79">
        <f>AC9-'年月monthly'!AE172</f>
        <v>0</v>
      </c>
      <c r="AD101" s="79">
        <f>AD9-'年月monthly'!AF172</f>
        <v>0</v>
      </c>
      <c r="AE101" s="79">
        <f>AE9-'年月monthly'!AG172</f>
        <v>0</v>
      </c>
      <c r="AF101" s="79">
        <f>AF9-'年月monthly'!AH172</f>
        <v>0</v>
      </c>
    </row>
    <row r="102" spans="2:32" ht="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</row>
    <row r="103" spans="2:32" ht="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</row>
    <row r="104" spans="2:32" ht="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</row>
    <row r="105" spans="2:32" ht="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</row>
  </sheetData>
  <sheetProtection/>
  <mergeCells count="58">
    <mergeCell ref="A2:K2"/>
    <mergeCell ref="AF67:AF69"/>
    <mergeCell ref="B68:B69"/>
    <mergeCell ref="C68:C69"/>
    <mergeCell ref="D68:K68"/>
    <mergeCell ref="L68:L69"/>
    <mergeCell ref="M68:M69"/>
    <mergeCell ref="N68:N69"/>
    <mergeCell ref="O68:O69"/>
    <mergeCell ref="P68:P69"/>
    <mergeCell ref="Q68:Q69"/>
    <mergeCell ref="A67:A69"/>
    <mergeCell ref="B67:O67"/>
    <mergeCell ref="P67:AC67"/>
    <mergeCell ref="AD67:AE68"/>
    <mergeCell ref="R68:Y68"/>
    <mergeCell ref="Z68:Z69"/>
    <mergeCell ref="AA68:AA69"/>
    <mergeCell ref="AB68:AB69"/>
    <mergeCell ref="AC68:AC69"/>
    <mergeCell ref="AF37:AF39"/>
    <mergeCell ref="B38:B39"/>
    <mergeCell ref="C38:C39"/>
    <mergeCell ref="D38:K38"/>
    <mergeCell ref="L38:L39"/>
    <mergeCell ref="M38:M39"/>
    <mergeCell ref="N38:N39"/>
    <mergeCell ref="O38:O39"/>
    <mergeCell ref="P38:P39"/>
    <mergeCell ref="Q38:Q39"/>
    <mergeCell ref="A37:A39"/>
    <mergeCell ref="B37:O37"/>
    <mergeCell ref="P37:AC37"/>
    <mergeCell ref="AD37:AE38"/>
    <mergeCell ref="R38:Y38"/>
    <mergeCell ref="Z38:Z39"/>
    <mergeCell ref="AA38:AA39"/>
    <mergeCell ref="AB38:AB39"/>
    <mergeCell ref="AC38:AC39"/>
    <mergeCell ref="AF5:AF7"/>
    <mergeCell ref="B6:B7"/>
    <mergeCell ref="C6:C7"/>
    <mergeCell ref="D6:K6"/>
    <mergeCell ref="L6:L7"/>
    <mergeCell ref="M6:M7"/>
    <mergeCell ref="N6:N7"/>
    <mergeCell ref="O6:O7"/>
    <mergeCell ref="P6:P7"/>
    <mergeCell ref="Q6:Q7"/>
    <mergeCell ref="A5:A7"/>
    <mergeCell ref="B5:O5"/>
    <mergeCell ref="P5:AC5"/>
    <mergeCell ref="AD5:AE6"/>
    <mergeCell ref="R6:Y6"/>
    <mergeCell ref="Z6:Z7"/>
    <mergeCell ref="AA6:AA7"/>
    <mergeCell ref="AB6:AB7"/>
    <mergeCell ref="AC6:AC7"/>
  </mergeCells>
  <conditionalFormatting sqref="B97:AF101">
    <cfRule type="cellIs" priority="1" dxfId="13" operator="notEqual" stopIfTrue="1">
      <formula>0</formula>
    </cfRule>
  </conditionalFormatting>
  <hyperlinks>
    <hyperlink ref="O1" location="'2012'!A4" display="(1.男女合計"/>
    <hyperlink ref="P1" location="'2012'!A36" display="、2.男性、"/>
    <hyperlink ref="Q1" location="'2012'!A66" display="3.女性)"/>
  </hyperlink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Z105"/>
  <sheetViews>
    <sheetView zoomScale="95" zoomScaleNormal="95" zoomScalePageLayoutView="0" workbookViewId="0" topLeftCell="A1">
      <selection activeCell="A2" sqref="A2:K2"/>
    </sheetView>
  </sheetViews>
  <sheetFormatPr defaultColWidth="9.33203125" defaultRowHeight="12"/>
  <cols>
    <col min="1" max="1" width="24" style="0" customWidth="1"/>
    <col min="2" max="2" width="8.83203125" style="0" customWidth="1"/>
    <col min="3" max="3" width="8" style="0" customWidth="1"/>
    <col min="4" max="7" width="7.33203125" style="0" customWidth="1"/>
    <col min="8" max="8" width="7.16015625" style="0" customWidth="1"/>
    <col min="9" max="9" width="7.66015625" style="0" customWidth="1"/>
    <col min="10" max="10" width="8.16015625" style="0" customWidth="1"/>
    <col min="11" max="11" width="7.33203125" style="0" customWidth="1"/>
    <col min="12" max="13" width="10.33203125" style="0" customWidth="1"/>
    <col min="14" max="14" width="6.33203125" style="0" customWidth="1"/>
    <col min="15" max="15" width="12.33203125" style="0" bestFit="1" customWidth="1"/>
    <col min="16" max="16" width="11.66015625" style="0" bestFit="1" customWidth="1"/>
    <col min="17" max="17" width="10.83203125" style="0" bestFit="1" customWidth="1"/>
    <col min="18" max="21" width="7.66015625" style="0" customWidth="1"/>
    <col min="22" max="22" width="7.83203125" style="0" customWidth="1"/>
    <col min="23" max="23" width="7.16015625" style="0" customWidth="1"/>
    <col min="24" max="24" width="8.16015625" style="0" customWidth="1"/>
    <col min="25" max="25" width="6.33203125" style="0" customWidth="1"/>
    <col min="26" max="26" width="10.66015625" style="0" customWidth="1"/>
    <col min="27" max="27" width="10.33203125" style="0" customWidth="1"/>
    <col min="28" max="28" width="7" style="0" customWidth="1"/>
    <col min="29" max="29" width="6.33203125" style="0" customWidth="1"/>
    <col min="30" max="31" width="7.66015625" style="0" customWidth="1"/>
    <col min="32" max="32" width="10.83203125" style="0" customWidth="1"/>
    <col min="34" max="35" width="10" style="0" bestFit="1" customWidth="1"/>
  </cols>
  <sheetData>
    <row r="1" spans="1:31" s="55" customFormat="1" ht="18" customHeight="1">
      <c r="A1" s="53" t="s">
        <v>468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72" t="s">
        <v>446</v>
      </c>
      <c r="O1" s="77" t="s">
        <v>533</v>
      </c>
      <c r="P1" s="76" t="s">
        <v>469</v>
      </c>
      <c r="Q1" s="77" t="s">
        <v>470</v>
      </c>
      <c r="R1" s="74" t="s">
        <v>448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16" s="57" customFormat="1" ht="12" customHeight="1">
      <c r="A2" s="147" t="s">
        <v>678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O2" s="66"/>
      <c r="P2" s="66"/>
    </row>
    <row r="3" spans="1:31" s="59" customFormat="1" ht="12.75" customHeight="1">
      <c r="A3" s="67" t="s">
        <v>143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</row>
    <row r="4" spans="1:31" s="69" customFormat="1" ht="12.75" customHeight="1">
      <c r="A4" s="70" t="s">
        <v>444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68"/>
      <c r="AE4" s="68"/>
    </row>
    <row r="5" spans="1:32" s="23" customFormat="1" ht="12.75" customHeight="1">
      <c r="A5" s="132" t="s">
        <v>144</v>
      </c>
      <c r="B5" s="135" t="s">
        <v>464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6"/>
      <c r="P5" s="135" t="s">
        <v>465</v>
      </c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6"/>
      <c r="AD5" s="138" t="s">
        <v>145</v>
      </c>
      <c r="AE5" s="142"/>
      <c r="AF5" s="132" t="s">
        <v>146</v>
      </c>
    </row>
    <row r="6" spans="1:32" s="23" customFormat="1" ht="22.5" customHeight="1">
      <c r="A6" s="133"/>
      <c r="B6" s="132" t="s">
        <v>86</v>
      </c>
      <c r="C6" s="132" t="s">
        <v>87</v>
      </c>
      <c r="D6" s="135" t="s">
        <v>88</v>
      </c>
      <c r="E6" s="145"/>
      <c r="F6" s="145"/>
      <c r="G6" s="145"/>
      <c r="H6" s="145"/>
      <c r="I6" s="145"/>
      <c r="J6" s="145"/>
      <c r="K6" s="146"/>
      <c r="L6" s="132" t="s">
        <v>622</v>
      </c>
      <c r="M6" s="132" t="s">
        <v>623</v>
      </c>
      <c r="N6" s="132" t="s">
        <v>91</v>
      </c>
      <c r="O6" s="132" t="s">
        <v>92</v>
      </c>
      <c r="P6" s="132" t="s">
        <v>86</v>
      </c>
      <c r="Q6" s="132" t="s">
        <v>93</v>
      </c>
      <c r="R6" s="135" t="s">
        <v>94</v>
      </c>
      <c r="S6" s="145"/>
      <c r="T6" s="145"/>
      <c r="U6" s="145"/>
      <c r="V6" s="145"/>
      <c r="W6" s="145"/>
      <c r="X6" s="145"/>
      <c r="Y6" s="146"/>
      <c r="Z6" s="132" t="s">
        <v>563</v>
      </c>
      <c r="AA6" s="132" t="s">
        <v>564</v>
      </c>
      <c r="AB6" s="132" t="s">
        <v>624</v>
      </c>
      <c r="AC6" s="132" t="s">
        <v>92</v>
      </c>
      <c r="AD6" s="143"/>
      <c r="AE6" s="144"/>
      <c r="AF6" s="133"/>
    </row>
    <row r="7" spans="1:32" s="23" customFormat="1" ht="22.5" customHeight="1">
      <c r="A7" s="133"/>
      <c r="B7" s="133"/>
      <c r="C7" s="133"/>
      <c r="D7" s="31" t="s">
        <v>612</v>
      </c>
      <c r="E7" s="31" t="s">
        <v>99</v>
      </c>
      <c r="F7" s="31" t="s">
        <v>614</v>
      </c>
      <c r="G7" s="31" t="s">
        <v>615</v>
      </c>
      <c r="H7" s="31" t="s">
        <v>100</v>
      </c>
      <c r="I7" s="31" t="s">
        <v>98</v>
      </c>
      <c r="J7" s="31" t="s">
        <v>617</v>
      </c>
      <c r="K7" s="31" t="s">
        <v>616</v>
      </c>
      <c r="L7" s="133"/>
      <c r="M7" s="133"/>
      <c r="N7" s="133"/>
      <c r="O7" s="133"/>
      <c r="P7" s="133"/>
      <c r="Q7" s="133"/>
      <c r="R7" s="31" t="s">
        <v>612</v>
      </c>
      <c r="S7" s="31" t="s">
        <v>99</v>
      </c>
      <c r="T7" s="31" t="s">
        <v>614</v>
      </c>
      <c r="U7" s="31" t="s">
        <v>615</v>
      </c>
      <c r="V7" s="31" t="s">
        <v>100</v>
      </c>
      <c r="W7" s="31" t="s">
        <v>98</v>
      </c>
      <c r="X7" s="31" t="s">
        <v>617</v>
      </c>
      <c r="Y7" s="31" t="s">
        <v>616</v>
      </c>
      <c r="Z7" s="133"/>
      <c r="AA7" s="133"/>
      <c r="AB7" s="133"/>
      <c r="AC7" s="133"/>
      <c r="AD7" s="31" t="s">
        <v>103</v>
      </c>
      <c r="AE7" s="31" t="s">
        <v>104</v>
      </c>
      <c r="AF7" s="133"/>
    </row>
    <row r="8" spans="1:32" s="61" customFormat="1" ht="44.25" customHeight="1">
      <c r="A8" s="60" t="s">
        <v>105</v>
      </c>
      <c r="B8" s="60" t="s">
        <v>449</v>
      </c>
      <c r="C8" s="60" t="s">
        <v>450</v>
      </c>
      <c r="D8" s="60" t="s">
        <v>613</v>
      </c>
      <c r="E8" s="60" t="s">
        <v>452</v>
      </c>
      <c r="F8" s="60" t="s">
        <v>619</v>
      </c>
      <c r="G8" s="60" t="s">
        <v>620</v>
      </c>
      <c r="H8" s="60" t="s">
        <v>453</v>
      </c>
      <c r="I8" s="60" t="s">
        <v>451</v>
      </c>
      <c r="J8" s="60" t="s">
        <v>618</v>
      </c>
      <c r="K8" s="60" t="s">
        <v>455</v>
      </c>
      <c r="L8" s="44" t="s">
        <v>456</v>
      </c>
      <c r="M8" s="44" t="s">
        <v>457</v>
      </c>
      <c r="N8" s="60" t="s">
        <v>458</v>
      </c>
      <c r="O8" s="60" t="s">
        <v>455</v>
      </c>
      <c r="P8" s="60" t="s">
        <v>449</v>
      </c>
      <c r="Q8" s="60" t="s">
        <v>459</v>
      </c>
      <c r="R8" s="60" t="s">
        <v>613</v>
      </c>
      <c r="S8" s="60" t="s">
        <v>452</v>
      </c>
      <c r="T8" s="60" t="s">
        <v>619</v>
      </c>
      <c r="U8" s="60" t="s">
        <v>620</v>
      </c>
      <c r="V8" s="60" t="s">
        <v>453</v>
      </c>
      <c r="W8" s="60" t="s">
        <v>451</v>
      </c>
      <c r="X8" s="60" t="s">
        <v>618</v>
      </c>
      <c r="Y8" s="60" t="s">
        <v>455</v>
      </c>
      <c r="Z8" s="44" t="s">
        <v>456</v>
      </c>
      <c r="AA8" s="44" t="s">
        <v>457</v>
      </c>
      <c r="AB8" s="44" t="s">
        <v>625</v>
      </c>
      <c r="AC8" s="60" t="s">
        <v>455</v>
      </c>
      <c r="AD8" s="60" t="s">
        <v>461</v>
      </c>
      <c r="AE8" s="60" t="s">
        <v>462</v>
      </c>
      <c r="AF8" s="60" t="s">
        <v>109</v>
      </c>
    </row>
    <row r="9" spans="1:78" s="1" customFormat="1" ht="12">
      <c r="A9" s="2" t="s">
        <v>110</v>
      </c>
      <c r="B9" s="16">
        <v>1128449</v>
      </c>
      <c r="C9" s="16">
        <v>45694</v>
      </c>
      <c r="D9" s="16">
        <v>107314</v>
      </c>
      <c r="E9" s="16">
        <v>76610</v>
      </c>
      <c r="F9" s="16">
        <v>39197</v>
      </c>
      <c r="G9" s="16">
        <v>24877</v>
      </c>
      <c r="H9" s="16">
        <v>39400</v>
      </c>
      <c r="I9" s="16">
        <v>136275</v>
      </c>
      <c r="J9" s="16">
        <v>3315</v>
      </c>
      <c r="K9" s="16">
        <v>9</v>
      </c>
      <c r="L9" s="16">
        <v>81903</v>
      </c>
      <c r="M9" s="16">
        <v>548239</v>
      </c>
      <c r="N9" s="16">
        <v>25504</v>
      </c>
      <c r="O9" s="16">
        <v>112</v>
      </c>
      <c r="P9" s="16">
        <v>1109372</v>
      </c>
      <c r="Q9" s="16">
        <v>51523</v>
      </c>
      <c r="R9" s="16">
        <v>107694</v>
      </c>
      <c r="S9" s="16">
        <v>95764</v>
      </c>
      <c r="T9" s="16">
        <v>44501</v>
      </c>
      <c r="U9" s="16">
        <v>26772</v>
      </c>
      <c r="V9" s="16">
        <v>36031</v>
      </c>
      <c r="W9" s="16">
        <v>107000</v>
      </c>
      <c r="X9" s="16">
        <v>9208</v>
      </c>
      <c r="Y9" s="16">
        <v>0</v>
      </c>
      <c r="Z9" s="16">
        <v>81896</v>
      </c>
      <c r="AA9" s="16">
        <v>548228</v>
      </c>
      <c r="AB9" s="16">
        <v>491</v>
      </c>
      <c r="AC9" s="16">
        <v>264</v>
      </c>
      <c r="AD9" s="16">
        <v>579747</v>
      </c>
      <c r="AE9" s="16">
        <v>579747</v>
      </c>
      <c r="AF9" s="25">
        <f aca="true" t="shared" si="0" ref="AF9:AF33">B9-P9</f>
        <v>19077</v>
      </c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</row>
    <row r="10" spans="1:59" ht="12">
      <c r="A10" s="83" t="s">
        <v>673</v>
      </c>
      <c r="B10" s="16">
        <v>203459</v>
      </c>
      <c r="C10" s="19">
        <v>9643</v>
      </c>
      <c r="D10" s="19">
        <v>0</v>
      </c>
      <c r="E10" s="19">
        <v>50384</v>
      </c>
      <c r="F10" s="19">
        <v>5090</v>
      </c>
      <c r="G10" s="19">
        <v>3288</v>
      </c>
      <c r="H10" s="19">
        <v>4836</v>
      </c>
      <c r="I10" s="19">
        <v>43215</v>
      </c>
      <c r="J10" s="19">
        <v>886</v>
      </c>
      <c r="K10" s="19">
        <v>2</v>
      </c>
      <c r="L10" s="19">
        <v>0</v>
      </c>
      <c r="M10" s="19">
        <v>80664</v>
      </c>
      <c r="N10" s="19">
        <v>5431</v>
      </c>
      <c r="O10" s="19">
        <v>20</v>
      </c>
      <c r="P10" s="16">
        <v>198924</v>
      </c>
      <c r="Q10" s="19">
        <v>10791</v>
      </c>
      <c r="R10" s="19">
        <v>0</v>
      </c>
      <c r="S10" s="19">
        <v>54718</v>
      </c>
      <c r="T10" s="19">
        <v>4589</v>
      </c>
      <c r="U10" s="19">
        <v>2664</v>
      </c>
      <c r="V10" s="19">
        <v>3641</v>
      </c>
      <c r="W10" s="19">
        <v>38897</v>
      </c>
      <c r="X10" s="19">
        <v>2805</v>
      </c>
      <c r="Y10" s="19">
        <v>0</v>
      </c>
      <c r="Z10" s="19">
        <v>0</v>
      </c>
      <c r="AA10" s="19">
        <v>80660</v>
      </c>
      <c r="AB10" s="19">
        <v>111</v>
      </c>
      <c r="AC10" s="19">
        <v>48</v>
      </c>
      <c r="AD10" s="19">
        <v>123064</v>
      </c>
      <c r="AE10" s="19">
        <v>123064</v>
      </c>
      <c r="AF10" s="25">
        <f t="shared" si="0"/>
        <v>4535</v>
      </c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79"/>
    </row>
    <row r="11" spans="1:58" s="23" customFormat="1" ht="12">
      <c r="A11" s="51" t="s">
        <v>133</v>
      </c>
      <c r="B11" s="16">
        <v>175907</v>
      </c>
      <c r="C11" s="19">
        <v>16151</v>
      </c>
      <c r="D11" s="19">
        <v>54717</v>
      </c>
      <c r="E11" s="19">
        <v>0</v>
      </c>
      <c r="F11" s="19">
        <v>4947</v>
      </c>
      <c r="G11" s="19">
        <v>2722</v>
      </c>
      <c r="H11" s="19">
        <v>4390</v>
      </c>
      <c r="I11" s="19">
        <v>28510</v>
      </c>
      <c r="J11" s="19">
        <v>479</v>
      </c>
      <c r="K11" s="19">
        <v>0</v>
      </c>
      <c r="L11" s="19">
        <v>0</v>
      </c>
      <c r="M11" s="19">
        <v>59726</v>
      </c>
      <c r="N11" s="19">
        <v>4245</v>
      </c>
      <c r="O11" s="19">
        <v>20</v>
      </c>
      <c r="P11" s="19">
        <v>152855</v>
      </c>
      <c r="Q11" s="19">
        <v>16380</v>
      </c>
      <c r="R11" s="19">
        <v>50382</v>
      </c>
      <c r="S11" s="19">
        <v>0</v>
      </c>
      <c r="T11" s="19">
        <v>3417</v>
      </c>
      <c r="U11" s="19">
        <v>1618</v>
      </c>
      <c r="V11" s="19">
        <v>2332</v>
      </c>
      <c r="W11" s="19">
        <v>18070</v>
      </c>
      <c r="X11" s="19">
        <v>787</v>
      </c>
      <c r="Y11" s="19">
        <v>0</v>
      </c>
      <c r="Z11" s="19">
        <v>0</v>
      </c>
      <c r="AA11" s="19">
        <v>59723</v>
      </c>
      <c r="AB11" s="19">
        <v>126</v>
      </c>
      <c r="AC11" s="19">
        <v>20</v>
      </c>
      <c r="AD11" s="19">
        <v>67082</v>
      </c>
      <c r="AE11" s="19">
        <v>67082</v>
      </c>
      <c r="AF11" s="25">
        <f t="shared" si="0"/>
        <v>23052</v>
      </c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</row>
    <row r="12" spans="1:58" ht="12">
      <c r="A12" s="83" t="s">
        <v>674</v>
      </c>
      <c r="B12" s="16">
        <v>138008</v>
      </c>
      <c r="C12" s="19">
        <v>3800</v>
      </c>
      <c r="D12" s="19">
        <v>4589</v>
      </c>
      <c r="E12" s="19">
        <v>3418</v>
      </c>
      <c r="F12" s="19">
        <v>0</v>
      </c>
      <c r="G12" s="19">
        <v>2528</v>
      </c>
      <c r="H12" s="19">
        <v>3535</v>
      </c>
      <c r="I12" s="19">
        <v>30098</v>
      </c>
      <c r="J12" s="19">
        <v>334</v>
      </c>
      <c r="K12" s="19">
        <v>0</v>
      </c>
      <c r="L12" s="19">
        <v>0</v>
      </c>
      <c r="M12" s="19">
        <v>87286</v>
      </c>
      <c r="N12" s="19">
        <v>2409</v>
      </c>
      <c r="O12" s="19">
        <v>11</v>
      </c>
      <c r="P12" s="16">
        <v>131145</v>
      </c>
      <c r="Q12" s="19">
        <v>4576</v>
      </c>
      <c r="R12" s="19">
        <v>5090</v>
      </c>
      <c r="S12" s="19">
        <v>4947</v>
      </c>
      <c r="T12" s="19">
        <v>0</v>
      </c>
      <c r="U12" s="19">
        <v>2124</v>
      </c>
      <c r="V12" s="19">
        <v>2814</v>
      </c>
      <c r="W12" s="19">
        <v>23331</v>
      </c>
      <c r="X12" s="19">
        <v>889</v>
      </c>
      <c r="Y12" s="19">
        <v>0</v>
      </c>
      <c r="Z12" s="19">
        <v>0</v>
      </c>
      <c r="AA12" s="19">
        <v>87285</v>
      </c>
      <c r="AB12" s="19">
        <v>45</v>
      </c>
      <c r="AC12" s="19">
        <v>44</v>
      </c>
      <c r="AD12" s="19">
        <v>68240</v>
      </c>
      <c r="AE12" s="19">
        <v>68240</v>
      </c>
      <c r="AF12" s="25">
        <f t="shared" si="0"/>
        <v>6863</v>
      </c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</row>
    <row r="13" spans="1:58" ht="12">
      <c r="A13" s="83" t="s">
        <v>675</v>
      </c>
      <c r="B13" s="16">
        <v>84641</v>
      </c>
      <c r="C13" s="19">
        <v>2075</v>
      </c>
      <c r="D13" s="19">
        <v>2664</v>
      </c>
      <c r="E13" s="19">
        <v>1618</v>
      </c>
      <c r="F13" s="19">
        <v>2124</v>
      </c>
      <c r="G13" s="19">
        <v>0</v>
      </c>
      <c r="H13" s="19">
        <v>8866</v>
      </c>
      <c r="I13" s="19">
        <v>11303</v>
      </c>
      <c r="J13" s="19">
        <v>197</v>
      </c>
      <c r="K13" s="19">
        <v>0</v>
      </c>
      <c r="L13" s="19">
        <v>0</v>
      </c>
      <c r="M13" s="19">
        <v>54334</v>
      </c>
      <c r="N13" s="19">
        <v>1453</v>
      </c>
      <c r="O13" s="19">
        <v>7</v>
      </c>
      <c r="P13" s="16">
        <v>81742</v>
      </c>
      <c r="Q13" s="19">
        <v>2499</v>
      </c>
      <c r="R13" s="19">
        <v>3288</v>
      </c>
      <c r="S13" s="19">
        <v>2722</v>
      </c>
      <c r="T13" s="19">
        <v>2528</v>
      </c>
      <c r="U13" s="19">
        <v>0</v>
      </c>
      <c r="V13" s="19">
        <v>7101</v>
      </c>
      <c r="W13" s="19">
        <v>8804</v>
      </c>
      <c r="X13" s="19">
        <v>430</v>
      </c>
      <c r="Y13" s="19">
        <v>0</v>
      </c>
      <c r="Z13" s="19">
        <v>0</v>
      </c>
      <c r="AA13" s="19">
        <v>54333</v>
      </c>
      <c r="AB13" s="19">
        <v>21</v>
      </c>
      <c r="AC13" s="19">
        <v>16</v>
      </c>
      <c r="AD13" s="19">
        <v>39409</v>
      </c>
      <c r="AE13" s="19">
        <v>39409</v>
      </c>
      <c r="AF13" s="25">
        <f t="shared" si="0"/>
        <v>2899</v>
      </c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</row>
    <row r="14" spans="1:58" s="23" customFormat="1" ht="12">
      <c r="A14" s="51" t="s">
        <v>134</v>
      </c>
      <c r="B14" s="16">
        <v>140697</v>
      </c>
      <c r="C14" s="19">
        <v>4279</v>
      </c>
      <c r="D14" s="19">
        <v>3641</v>
      </c>
      <c r="E14" s="19">
        <v>2332</v>
      </c>
      <c r="F14" s="19">
        <v>2814</v>
      </c>
      <c r="G14" s="19">
        <v>7102</v>
      </c>
      <c r="H14" s="19">
        <v>0</v>
      </c>
      <c r="I14" s="19">
        <v>19796</v>
      </c>
      <c r="J14" s="19">
        <v>350</v>
      </c>
      <c r="K14" s="19">
        <v>0</v>
      </c>
      <c r="L14" s="19">
        <v>0</v>
      </c>
      <c r="M14" s="19">
        <v>97796</v>
      </c>
      <c r="N14" s="19">
        <v>2573</v>
      </c>
      <c r="O14" s="19">
        <v>14</v>
      </c>
      <c r="P14" s="19">
        <v>142276</v>
      </c>
      <c r="Q14" s="19">
        <v>5017</v>
      </c>
      <c r="R14" s="19">
        <v>4836</v>
      </c>
      <c r="S14" s="19">
        <v>4390</v>
      </c>
      <c r="T14" s="19">
        <v>3535</v>
      </c>
      <c r="U14" s="19">
        <v>8866</v>
      </c>
      <c r="V14" s="19">
        <v>0</v>
      </c>
      <c r="W14" s="19">
        <v>16829</v>
      </c>
      <c r="X14" s="19">
        <v>944</v>
      </c>
      <c r="Y14" s="19">
        <v>0</v>
      </c>
      <c r="Z14" s="19">
        <v>0</v>
      </c>
      <c r="AA14" s="19">
        <v>97795</v>
      </c>
      <c r="AB14" s="19">
        <v>44</v>
      </c>
      <c r="AC14" s="19">
        <v>20</v>
      </c>
      <c r="AD14" s="19">
        <v>68055</v>
      </c>
      <c r="AE14" s="19">
        <v>68055</v>
      </c>
      <c r="AF14" s="25">
        <f t="shared" si="0"/>
        <v>-1579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</row>
    <row r="15" spans="1:58" s="23" customFormat="1" ht="12">
      <c r="A15" s="51" t="s">
        <v>81</v>
      </c>
      <c r="B15" s="16">
        <v>374358</v>
      </c>
      <c r="C15" s="19">
        <v>9668</v>
      </c>
      <c r="D15" s="19">
        <v>38898</v>
      </c>
      <c r="E15" s="19">
        <v>18071</v>
      </c>
      <c r="F15" s="19">
        <v>23333</v>
      </c>
      <c r="G15" s="19">
        <v>8807</v>
      </c>
      <c r="H15" s="19">
        <v>16829</v>
      </c>
      <c r="I15" s="19">
        <v>0</v>
      </c>
      <c r="J15" s="19">
        <v>1069</v>
      </c>
      <c r="K15" s="19">
        <v>7</v>
      </c>
      <c r="L15" s="19">
        <v>81881</v>
      </c>
      <c r="M15" s="19">
        <v>166507</v>
      </c>
      <c r="N15" s="19">
        <v>9248</v>
      </c>
      <c r="O15" s="19">
        <v>40</v>
      </c>
      <c r="P15" s="19">
        <v>397045</v>
      </c>
      <c r="Q15" s="19">
        <v>12140</v>
      </c>
      <c r="R15" s="19">
        <v>43212</v>
      </c>
      <c r="S15" s="19">
        <v>28508</v>
      </c>
      <c r="T15" s="19">
        <v>30098</v>
      </c>
      <c r="U15" s="19">
        <v>11303</v>
      </c>
      <c r="V15" s="19">
        <v>19793</v>
      </c>
      <c r="W15" s="19">
        <v>0</v>
      </c>
      <c r="X15" s="19">
        <v>3353</v>
      </c>
      <c r="Y15" s="19">
        <v>0</v>
      </c>
      <c r="Z15" s="19">
        <v>81874</v>
      </c>
      <c r="AA15" s="19">
        <v>166506</v>
      </c>
      <c r="AB15" s="19">
        <v>142</v>
      </c>
      <c r="AC15" s="19">
        <v>116</v>
      </c>
      <c r="AD15" s="19">
        <v>212693</v>
      </c>
      <c r="AE15" s="19">
        <v>212693</v>
      </c>
      <c r="AF15" s="25">
        <f t="shared" si="0"/>
        <v>-22687</v>
      </c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</row>
    <row r="16" spans="1:59" ht="12">
      <c r="A16" s="62" t="s">
        <v>113</v>
      </c>
      <c r="B16" s="18">
        <v>20044</v>
      </c>
      <c r="C16" s="17">
        <v>388</v>
      </c>
      <c r="D16" s="17">
        <v>2603</v>
      </c>
      <c r="E16" s="17">
        <v>1587</v>
      </c>
      <c r="F16" s="17">
        <v>401</v>
      </c>
      <c r="G16" s="17">
        <v>164</v>
      </c>
      <c r="H16" s="17">
        <v>256</v>
      </c>
      <c r="I16" s="17">
        <v>0</v>
      </c>
      <c r="J16" s="17">
        <v>47</v>
      </c>
      <c r="K16" s="17">
        <v>0</v>
      </c>
      <c r="L16" s="17">
        <v>2426</v>
      </c>
      <c r="M16" s="17">
        <v>11775</v>
      </c>
      <c r="N16" s="17">
        <v>392</v>
      </c>
      <c r="O16" s="17">
        <v>5</v>
      </c>
      <c r="P16" s="18">
        <v>21523</v>
      </c>
      <c r="Q16" s="17">
        <v>519</v>
      </c>
      <c r="R16" s="17">
        <v>3046</v>
      </c>
      <c r="S16" s="17">
        <v>2240</v>
      </c>
      <c r="T16" s="17">
        <v>476</v>
      </c>
      <c r="U16" s="17">
        <v>184</v>
      </c>
      <c r="V16" s="17">
        <v>304</v>
      </c>
      <c r="W16" s="17">
        <v>0</v>
      </c>
      <c r="X16" s="17">
        <v>96</v>
      </c>
      <c r="Y16" s="17">
        <v>0</v>
      </c>
      <c r="Z16" s="17">
        <v>2861</v>
      </c>
      <c r="AA16" s="17">
        <v>11775</v>
      </c>
      <c r="AB16" s="17">
        <v>14</v>
      </c>
      <c r="AC16" s="17">
        <v>8</v>
      </c>
      <c r="AD16" s="17">
        <v>9881</v>
      </c>
      <c r="AE16" s="17">
        <v>9881</v>
      </c>
      <c r="AF16" s="25">
        <f t="shared" si="0"/>
        <v>-1479</v>
      </c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79"/>
    </row>
    <row r="17" spans="1:59" ht="12">
      <c r="A17" s="62" t="s">
        <v>114</v>
      </c>
      <c r="B17" s="18">
        <v>99132</v>
      </c>
      <c r="C17" s="17">
        <v>3023</v>
      </c>
      <c r="D17" s="17">
        <v>16507</v>
      </c>
      <c r="E17" s="17">
        <v>6883</v>
      </c>
      <c r="F17" s="17">
        <v>2663</v>
      </c>
      <c r="G17" s="17">
        <v>1653</v>
      </c>
      <c r="H17" s="17">
        <v>2549</v>
      </c>
      <c r="I17" s="17">
        <v>0</v>
      </c>
      <c r="J17" s="17">
        <v>448</v>
      </c>
      <c r="K17" s="17">
        <v>0</v>
      </c>
      <c r="L17" s="17">
        <v>16225</v>
      </c>
      <c r="M17" s="17">
        <v>46493</v>
      </c>
      <c r="N17" s="17">
        <v>2680</v>
      </c>
      <c r="O17" s="17">
        <v>8</v>
      </c>
      <c r="P17" s="18">
        <v>95050</v>
      </c>
      <c r="Q17" s="17">
        <v>3849</v>
      </c>
      <c r="R17" s="17">
        <v>13963</v>
      </c>
      <c r="S17" s="17">
        <v>8883</v>
      </c>
      <c r="T17" s="17">
        <v>2710</v>
      </c>
      <c r="U17" s="17">
        <v>1528</v>
      </c>
      <c r="V17" s="17">
        <v>2086</v>
      </c>
      <c r="W17" s="17">
        <v>0</v>
      </c>
      <c r="X17" s="17">
        <v>1748</v>
      </c>
      <c r="Y17" s="17">
        <v>0</v>
      </c>
      <c r="Z17" s="17">
        <v>13736</v>
      </c>
      <c r="AA17" s="17">
        <v>46493</v>
      </c>
      <c r="AB17" s="17">
        <v>33</v>
      </c>
      <c r="AC17" s="17">
        <v>21</v>
      </c>
      <c r="AD17" s="17">
        <v>61384</v>
      </c>
      <c r="AE17" s="17">
        <v>61384</v>
      </c>
      <c r="AF17" s="25">
        <f t="shared" si="0"/>
        <v>4082</v>
      </c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79"/>
    </row>
    <row r="18" spans="1:59" ht="12">
      <c r="A18" s="62" t="s">
        <v>115</v>
      </c>
      <c r="B18" s="18">
        <v>24893</v>
      </c>
      <c r="C18" s="17">
        <v>516</v>
      </c>
      <c r="D18" s="17">
        <v>1610</v>
      </c>
      <c r="E18" s="17">
        <v>1029</v>
      </c>
      <c r="F18" s="17">
        <v>1016</v>
      </c>
      <c r="G18" s="17">
        <v>469</v>
      </c>
      <c r="H18" s="17">
        <v>754</v>
      </c>
      <c r="I18" s="17">
        <v>0</v>
      </c>
      <c r="J18" s="17">
        <v>46</v>
      </c>
      <c r="K18" s="17">
        <v>1</v>
      </c>
      <c r="L18" s="17">
        <v>10646</v>
      </c>
      <c r="M18" s="17">
        <v>8191</v>
      </c>
      <c r="N18" s="17">
        <v>614</v>
      </c>
      <c r="O18" s="17">
        <v>1</v>
      </c>
      <c r="P18" s="18">
        <v>22290</v>
      </c>
      <c r="Q18" s="17">
        <v>764</v>
      </c>
      <c r="R18" s="17">
        <v>1439</v>
      </c>
      <c r="S18" s="17">
        <v>1327</v>
      </c>
      <c r="T18" s="17">
        <v>775</v>
      </c>
      <c r="U18" s="17">
        <v>340</v>
      </c>
      <c r="V18" s="17">
        <v>380</v>
      </c>
      <c r="W18" s="17">
        <v>0</v>
      </c>
      <c r="X18" s="17">
        <v>124</v>
      </c>
      <c r="Y18" s="17">
        <v>0</v>
      </c>
      <c r="Z18" s="17">
        <v>8939</v>
      </c>
      <c r="AA18" s="17">
        <v>8191</v>
      </c>
      <c r="AB18" s="17">
        <v>9</v>
      </c>
      <c r="AC18" s="17">
        <v>2</v>
      </c>
      <c r="AD18" s="17">
        <v>12758</v>
      </c>
      <c r="AE18" s="17">
        <v>12758</v>
      </c>
      <c r="AF18" s="25">
        <f t="shared" si="0"/>
        <v>2603</v>
      </c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79"/>
    </row>
    <row r="19" spans="1:58" ht="12">
      <c r="A19" s="62" t="s">
        <v>116</v>
      </c>
      <c r="B19" s="18">
        <v>19263</v>
      </c>
      <c r="C19" s="17">
        <v>470</v>
      </c>
      <c r="D19" s="17">
        <v>1431</v>
      </c>
      <c r="E19" s="17">
        <v>704</v>
      </c>
      <c r="F19" s="17">
        <v>2487</v>
      </c>
      <c r="G19" s="17">
        <v>325</v>
      </c>
      <c r="H19" s="17">
        <v>524</v>
      </c>
      <c r="I19" s="17">
        <v>0</v>
      </c>
      <c r="J19" s="17">
        <v>43</v>
      </c>
      <c r="K19" s="17">
        <v>0</v>
      </c>
      <c r="L19" s="17">
        <v>5613</v>
      </c>
      <c r="M19" s="17">
        <v>7077</v>
      </c>
      <c r="N19" s="17">
        <v>587</v>
      </c>
      <c r="O19" s="17">
        <v>2</v>
      </c>
      <c r="P19" s="18">
        <v>18780</v>
      </c>
      <c r="Q19" s="17">
        <v>563</v>
      </c>
      <c r="R19" s="17">
        <v>1742</v>
      </c>
      <c r="S19" s="17">
        <v>1160</v>
      </c>
      <c r="T19" s="17">
        <v>2627</v>
      </c>
      <c r="U19" s="17">
        <v>331</v>
      </c>
      <c r="V19" s="17">
        <v>396</v>
      </c>
      <c r="W19" s="17">
        <v>0</v>
      </c>
      <c r="X19" s="17">
        <v>89</v>
      </c>
      <c r="Y19" s="17">
        <v>0</v>
      </c>
      <c r="Z19" s="17">
        <v>4780</v>
      </c>
      <c r="AA19" s="17">
        <v>7077</v>
      </c>
      <c r="AB19" s="17">
        <v>9</v>
      </c>
      <c r="AC19" s="17">
        <v>6</v>
      </c>
      <c r="AD19" s="17">
        <v>11970</v>
      </c>
      <c r="AE19" s="17">
        <v>11970</v>
      </c>
      <c r="AF19" s="25">
        <f t="shared" si="0"/>
        <v>483</v>
      </c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58" ht="12">
      <c r="A20" s="62" t="s">
        <v>118</v>
      </c>
      <c r="B20" s="18">
        <v>37927</v>
      </c>
      <c r="C20" s="17">
        <v>916</v>
      </c>
      <c r="D20" s="17">
        <v>1852</v>
      </c>
      <c r="E20" s="17">
        <v>845</v>
      </c>
      <c r="F20" s="17">
        <v>5169</v>
      </c>
      <c r="G20" s="17">
        <v>707</v>
      </c>
      <c r="H20" s="17">
        <v>826</v>
      </c>
      <c r="I20" s="17">
        <v>0</v>
      </c>
      <c r="J20" s="17">
        <v>78</v>
      </c>
      <c r="K20" s="17">
        <v>2</v>
      </c>
      <c r="L20" s="17">
        <v>5216</v>
      </c>
      <c r="M20" s="17">
        <v>21326</v>
      </c>
      <c r="N20" s="17">
        <v>988</v>
      </c>
      <c r="O20" s="17">
        <v>2</v>
      </c>
      <c r="P20" s="18">
        <v>44658</v>
      </c>
      <c r="Q20" s="17">
        <v>1143</v>
      </c>
      <c r="R20" s="17">
        <v>3103</v>
      </c>
      <c r="S20" s="17">
        <v>1942</v>
      </c>
      <c r="T20" s="17">
        <v>8278</v>
      </c>
      <c r="U20" s="17">
        <v>1082</v>
      </c>
      <c r="V20" s="17">
        <v>1106</v>
      </c>
      <c r="W20" s="17">
        <v>0</v>
      </c>
      <c r="X20" s="17">
        <v>191</v>
      </c>
      <c r="Y20" s="17">
        <v>0</v>
      </c>
      <c r="Z20" s="17">
        <v>6467</v>
      </c>
      <c r="AA20" s="17">
        <v>21326</v>
      </c>
      <c r="AB20" s="17">
        <v>14</v>
      </c>
      <c r="AC20" s="17">
        <v>6</v>
      </c>
      <c r="AD20" s="17">
        <v>24344</v>
      </c>
      <c r="AE20" s="17">
        <v>24344</v>
      </c>
      <c r="AF20" s="25">
        <f t="shared" si="0"/>
        <v>-6731</v>
      </c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58" ht="12">
      <c r="A21" s="62" t="s">
        <v>119</v>
      </c>
      <c r="B21" s="18">
        <v>16769</v>
      </c>
      <c r="C21" s="17">
        <v>445</v>
      </c>
      <c r="D21" s="17">
        <v>930</v>
      </c>
      <c r="E21" s="17">
        <v>453</v>
      </c>
      <c r="F21" s="17">
        <v>4078</v>
      </c>
      <c r="G21" s="17">
        <v>313</v>
      </c>
      <c r="H21" s="17">
        <v>471</v>
      </c>
      <c r="I21" s="17">
        <v>0</v>
      </c>
      <c r="J21" s="17">
        <v>31</v>
      </c>
      <c r="K21" s="17">
        <v>0</v>
      </c>
      <c r="L21" s="17">
        <v>3339</v>
      </c>
      <c r="M21" s="17">
        <v>6268</v>
      </c>
      <c r="N21" s="17">
        <v>439</v>
      </c>
      <c r="O21" s="17">
        <v>2</v>
      </c>
      <c r="P21" s="18">
        <v>19352</v>
      </c>
      <c r="Q21" s="17">
        <v>536</v>
      </c>
      <c r="R21" s="17">
        <v>1289</v>
      </c>
      <c r="S21" s="17">
        <v>829</v>
      </c>
      <c r="T21" s="17">
        <v>5500</v>
      </c>
      <c r="U21" s="17">
        <v>420</v>
      </c>
      <c r="V21" s="17">
        <v>512</v>
      </c>
      <c r="W21" s="17">
        <v>0</v>
      </c>
      <c r="X21" s="17">
        <v>119</v>
      </c>
      <c r="Y21" s="17">
        <v>0</v>
      </c>
      <c r="Z21" s="17">
        <v>3861</v>
      </c>
      <c r="AA21" s="17">
        <v>6268</v>
      </c>
      <c r="AB21" s="17">
        <v>12</v>
      </c>
      <c r="AC21" s="17">
        <v>6</v>
      </c>
      <c r="AD21" s="17">
        <v>11502</v>
      </c>
      <c r="AE21" s="17">
        <v>11502</v>
      </c>
      <c r="AF21" s="25">
        <f t="shared" si="0"/>
        <v>-2583</v>
      </c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</row>
    <row r="22" spans="1:58" ht="12">
      <c r="A22" s="62" t="s">
        <v>120</v>
      </c>
      <c r="B22" s="18">
        <v>22774</v>
      </c>
      <c r="C22" s="17">
        <v>477</v>
      </c>
      <c r="D22" s="17">
        <v>2862</v>
      </c>
      <c r="E22" s="17">
        <v>776</v>
      </c>
      <c r="F22" s="17">
        <v>2265</v>
      </c>
      <c r="G22" s="17">
        <v>722</v>
      </c>
      <c r="H22" s="17">
        <v>966</v>
      </c>
      <c r="I22" s="17">
        <v>0</v>
      </c>
      <c r="J22" s="17">
        <v>46</v>
      </c>
      <c r="K22" s="17">
        <v>1</v>
      </c>
      <c r="L22" s="17">
        <v>5138</v>
      </c>
      <c r="M22" s="17">
        <v>8909</v>
      </c>
      <c r="N22" s="17">
        <v>607</v>
      </c>
      <c r="O22" s="17">
        <v>5</v>
      </c>
      <c r="P22" s="18">
        <v>25835</v>
      </c>
      <c r="Q22" s="17">
        <v>523</v>
      </c>
      <c r="R22" s="17">
        <v>3906</v>
      </c>
      <c r="S22" s="17">
        <v>1617</v>
      </c>
      <c r="T22" s="17">
        <v>2874</v>
      </c>
      <c r="U22" s="17">
        <v>1096</v>
      </c>
      <c r="V22" s="17">
        <v>1119</v>
      </c>
      <c r="W22" s="17">
        <v>0</v>
      </c>
      <c r="X22" s="17">
        <v>118</v>
      </c>
      <c r="Y22" s="17">
        <v>0</v>
      </c>
      <c r="Z22" s="17">
        <v>5663</v>
      </c>
      <c r="AA22" s="17">
        <v>8909</v>
      </c>
      <c r="AB22" s="17">
        <v>6</v>
      </c>
      <c r="AC22" s="17">
        <v>4</v>
      </c>
      <c r="AD22" s="17">
        <v>10748</v>
      </c>
      <c r="AE22" s="17">
        <v>10748</v>
      </c>
      <c r="AF22" s="25">
        <f t="shared" si="0"/>
        <v>-3061</v>
      </c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</row>
    <row r="23" spans="1:58" ht="12">
      <c r="A23" s="62" t="s">
        <v>121</v>
      </c>
      <c r="B23" s="18">
        <v>17922</v>
      </c>
      <c r="C23" s="17">
        <v>277</v>
      </c>
      <c r="D23" s="17">
        <v>1332</v>
      </c>
      <c r="E23" s="17">
        <v>401</v>
      </c>
      <c r="F23" s="17">
        <v>899</v>
      </c>
      <c r="G23" s="17">
        <v>1178</v>
      </c>
      <c r="H23" s="17">
        <v>882</v>
      </c>
      <c r="I23" s="17">
        <v>0</v>
      </c>
      <c r="J23" s="17">
        <v>32</v>
      </c>
      <c r="K23" s="17">
        <v>2</v>
      </c>
      <c r="L23" s="17">
        <v>6798</v>
      </c>
      <c r="M23" s="17">
        <v>5572</v>
      </c>
      <c r="N23" s="17">
        <v>547</v>
      </c>
      <c r="O23" s="17">
        <v>2</v>
      </c>
      <c r="P23" s="18">
        <v>21760</v>
      </c>
      <c r="Q23" s="17">
        <v>420</v>
      </c>
      <c r="R23" s="17">
        <v>1985</v>
      </c>
      <c r="S23" s="17">
        <v>935</v>
      </c>
      <c r="T23" s="17">
        <v>1531</v>
      </c>
      <c r="U23" s="17">
        <v>1889</v>
      </c>
      <c r="V23" s="17">
        <v>1236</v>
      </c>
      <c r="W23" s="17">
        <v>0</v>
      </c>
      <c r="X23" s="17">
        <v>78</v>
      </c>
      <c r="Y23" s="17">
        <v>0</v>
      </c>
      <c r="Z23" s="17">
        <v>8107</v>
      </c>
      <c r="AA23" s="17">
        <v>5572</v>
      </c>
      <c r="AB23" s="17">
        <v>4</v>
      </c>
      <c r="AC23" s="17">
        <v>3</v>
      </c>
      <c r="AD23" s="17">
        <v>5496</v>
      </c>
      <c r="AE23" s="17">
        <v>5496</v>
      </c>
      <c r="AF23" s="25">
        <f t="shared" si="0"/>
        <v>-3838</v>
      </c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</row>
    <row r="24" spans="1:58" ht="12">
      <c r="A24" s="62" t="s">
        <v>124</v>
      </c>
      <c r="B24" s="18">
        <v>28587</v>
      </c>
      <c r="C24" s="17">
        <v>844</v>
      </c>
      <c r="D24" s="17">
        <v>1139</v>
      </c>
      <c r="E24" s="17">
        <v>531</v>
      </c>
      <c r="F24" s="17">
        <v>948</v>
      </c>
      <c r="G24" s="17">
        <v>1014</v>
      </c>
      <c r="H24" s="17">
        <v>5570</v>
      </c>
      <c r="I24" s="17">
        <v>0</v>
      </c>
      <c r="J24" s="17">
        <v>106</v>
      </c>
      <c r="K24" s="17">
        <v>0</v>
      </c>
      <c r="L24" s="17">
        <v>3004</v>
      </c>
      <c r="M24" s="17">
        <v>14653</v>
      </c>
      <c r="N24" s="17">
        <v>774</v>
      </c>
      <c r="O24" s="17">
        <v>4</v>
      </c>
      <c r="P24" s="18">
        <v>35048</v>
      </c>
      <c r="Q24" s="17">
        <v>1037</v>
      </c>
      <c r="R24" s="17">
        <v>1829</v>
      </c>
      <c r="S24" s="17">
        <v>1268</v>
      </c>
      <c r="T24" s="17">
        <v>1411</v>
      </c>
      <c r="U24" s="17">
        <v>1952</v>
      </c>
      <c r="V24" s="17">
        <v>8663</v>
      </c>
      <c r="W24" s="17">
        <v>0</v>
      </c>
      <c r="X24" s="17">
        <v>264</v>
      </c>
      <c r="Y24" s="17">
        <v>0</v>
      </c>
      <c r="Z24" s="17">
        <v>3958</v>
      </c>
      <c r="AA24" s="17">
        <v>14652</v>
      </c>
      <c r="AB24" s="17">
        <v>7</v>
      </c>
      <c r="AC24" s="17">
        <v>7</v>
      </c>
      <c r="AD24" s="17">
        <v>17872</v>
      </c>
      <c r="AE24" s="17">
        <v>17872</v>
      </c>
      <c r="AF24" s="25">
        <f t="shared" si="0"/>
        <v>-6461</v>
      </c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</row>
    <row r="25" spans="1:58" s="23" customFormat="1" ht="12">
      <c r="A25" s="62" t="s">
        <v>125</v>
      </c>
      <c r="B25" s="18">
        <v>8618</v>
      </c>
      <c r="C25" s="17">
        <v>160</v>
      </c>
      <c r="D25" s="17">
        <v>862</v>
      </c>
      <c r="E25" s="17">
        <v>337</v>
      </c>
      <c r="F25" s="17">
        <v>570</v>
      </c>
      <c r="G25" s="17">
        <v>270</v>
      </c>
      <c r="H25" s="17">
        <v>781</v>
      </c>
      <c r="I25" s="17">
        <v>0</v>
      </c>
      <c r="J25" s="17">
        <v>17</v>
      </c>
      <c r="K25" s="17">
        <v>0</v>
      </c>
      <c r="L25" s="17">
        <v>2323</v>
      </c>
      <c r="M25" s="17">
        <v>3134</v>
      </c>
      <c r="N25" s="17">
        <v>163</v>
      </c>
      <c r="O25" s="17">
        <v>1</v>
      </c>
      <c r="P25" s="18">
        <v>10418</v>
      </c>
      <c r="Q25" s="17">
        <v>223</v>
      </c>
      <c r="R25" s="17">
        <v>1362</v>
      </c>
      <c r="S25" s="17">
        <v>617</v>
      </c>
      <c r="T25" s="17">
        <v>762</v>
      </c>
      <c r="U25" s="17">
        <v>393</v>
      </c>
      <c r="V25" s="17">
        <v>963</v>
      </c>
      <c r="W25" s="17">
        <v>0</v>
      </c>
      <c r="X25" s="17">
        <v>57</v>
      </c>
      <c r="Y25" s="17">
        <v>0</v>
      </c>
      <c r="Z25" s="17">
        <v>2895</v>
      </c>
      <c r="AA25" s="17">
        <v>3134</v>
      </c>
      <c r="AB25" s="17">
        <v>1</v>
      </c>
      <c r="AC25" s="17">
        <v>11</v>
      </c>
      <c r="AD25" s="17">
        <v>5701</v>
      </c>
      <c r="AE25" s="17">
        <v>5701</v>
      </c>
      <c r="AF25" s="25">
        <f t="shared" si="0"/>
        <v>-1800</v>
      </c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</row>
    <row r="26" spans="1:58" ht="12">
      <c r="A26" s="62" t="s">
        <v>126</v>
      </c>
      <c r="B26" s="18">
        <v>17412</v>
      </c>
      <c r="C26" s="17">
        <v>373</v>
      </c>
      <c r="D26" s="17">
        <v>1624</v>
      </c>
      <c r="E26" s="17">
        <v>844</v>
      </c>
      <c r="F26" s="17">
        <v>564</v>
      </c>
      <c r="G26" s="17">
        <v>239</v>
      </c>
      <c r="H26" s="17">
        <v>541</v>
      </c>
      <c r="I26" s="17">
        <v>0</v>
      </c>
      <c r="J26" s="17">
        <v>34</v>
      </c>
      <c r="K26" s="17">
        <v>1</v>
      </c>
      <c r="L26" s="17">
        <v>3273</v>
      </c>
      <c r="M26" s="17">
        <v>9631</v>
      </c>
      <c r="N26" s="17">
        <v>286</v>
      </c>
      <c r="O26" s="17">
        <v>2</v>
      </c>
      <c r="P26" s="18">
        <v>18845</v>
      </c>
      <c r="Q26" s="17">
        <v>415</v>
      </c>
      <c r="R26" s="17">
        <v>2214</v>
      </c>
      <c r="S26" s="17">
        <v>1302</v>
      </c>
      <c r="T26" s="17">
        <v>676</v>
      </c>
      <c r="U26" s="17">
        <v>293</v>
      </c>
      <c r="V26" s="17">
        <v>531</v>
      </c>
      <c r="W26" s="17">
        <v>0</v>
      </c>
      <c r="X26" s="17">
        <v>89</v>
      </c>
      <c r="Y26" s="17">
        <v>0</v>
      </c>
      <c r="Z26" s="17">
        <v>3683</v>
      </c>
      <c r="AA26" s="17">
        <v>9631</v>
      </c>
      <c r="AB26" s="17">
        <v>6</v>
      </c>
      <c r="AC26" s="17">
        <v>5</v>
      </c>
      <c r="AD26" s="17">
        <v>8846</v>
      </c>
      <c r="AE26" s="17">
        <v>8846</v>
      </c>
      <c r="AF26" s="25">
        <f t="shared" si="0"/>
        <v>-1433</v>
      </c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</row>
    <row r="27" spans="1:58" ht="12">
      <c r="A27" s="62" t="s">
        <v>127</v>
      </c>
      <c r="B27" s="18">
        <v>4826</v>
      </c>
      <c r="C27" s="17">
        <v>56</v>
      </c>
      <c r="D27" s="17">
        <v>407</v>
      </c>
      <c r="E27" s="17">
        <v>228</v>
      </c>
      <c r="F27" s="17">
        <v>394</v>
      </c>
      <c r="G27" s="17">
        <v>334</v>
      </c>
      <c r="H27" s="17">
        <v>1149</v>
      </c>
      <c r="I27" s="17">
        <v>0</v>
      </c>
      <c r="J27" s="17">
        <v>16</v>
      </c>
      <c r="K27" s="17">
        <v>0</v>
      </c>
      <c r="L27" s="17">
        <v>917</v>
      </c>
      <c r="M27" s="17">
        <v>1252</v>
      </c>
      <c r="N27" s="17">
        <v>73</v>
      </c>
      <c r="O27" s="17">
        <v>0</v>
      </c>
      <c r="P27" s="18">
        <v>4487</v>
      </c>
      <c r="Q27" s="17">
        <v>91</v>
      </c>
      <c r="R27" s="17">
        <v>397</v>
      </c>
      <c r="S27" s="17">
        <v>312</v>
      </c>
      <c r="T27" s="17">
        <v>289</v>
      </c>
      <c r="U27" s="17">
        <v>324</v>
      </c>
      <c r="V27" s="17">
        <v>1061</v>
      </c>
      <c r="W27" s="17">
        <v>0</v>
      </c>
      <c r="X27" s="17">
        <v>25</v>
      </c>
      <c r="Y27" s="17">
        <v>0</v>
      </c>
      <c r="Z27" s="17">
        <v>735</v>
      </c>
      <c r="AA27" s="17">
        <v>1252</v>
      </c>
      <c r="AB27" s="17">
        <v>0</v>
      </c>
      <c r="AC27" s="17">
        <v>1</v>
      </c>
      <c r="AD27" s="17">
        <v>2305</v>
      </c>
      <c r="AE27" s="17">
        <v>2305</v>
      </c>
      <c r="AF27" s="25">
        <f t="shared" si="0"/>
        <v>339</v>
      </c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</row>
    <row r="28" spans="1:58" ht="12">
      <c r="A28" s="62" t="s">
        <v>128</v>
      </c>
      <c r="B28" s="18">
        <v>19208</v>
      </c>
      <c r="C28" s="17">
        <v>659</v>
      </c>
      <c r="D28" s="17">
        <v>3780</v>
      </c>
      <c r="E28" s="17">
        <v>2024</v>
      </c>
      <c r="F28" s="17">
        <v>284</v>
      </c>
      <c r="G28" s="17">
        <v>189</v>
      </c>
      <c r="H28" s="17">
        <v>307</v>
      </c>
      <c r="I28" s="17">
        <v>0</v>
      </c>
      <c r="J28" s="17">
        <v>67</v>
      </c>
      <c r="K28" s="17">
        <v>0</v>
      </c>
      <c r="L28" s="17">
        <v>2042</v>
      </c>
      <c r="M28" s="17">
        <v>9414</v>
      </c>
      <c r="N28" s="17">
        <v>441</v>
      </c>
      <c r="O28" s="17">
        <v>1</v>
      </c>
      <c r="P28" s="18">
        <v>22665</v>
      </c>
      <c r="Q28" s="17">
        <v>774</v>
      </c>
      <c r="R28" s="17">
        <v>4865</v>
      </c>
      <c r="S28" s="17">
        <v>3830</v>
      </c>
      <c r="T28" s="17">
        <v>482</v>
      </c>
      <c r="U28" s="17">
        <v>202</v>
      </c>
      <c r="V28" s="17">
        <v>347</v>
      </c>
      <c r="W28" s="17">
        <v>0</v>
      </c>
      <c r="X28" s="17">
        <v>176</v>
      </c>
      <c r="Y28" s="17">
        <v>0</v>
      </c>
      <c r="Z28" s="17">
        <v>2550</v>
      </c>
      <c r="AA28" s="17">
        <v>9414</v>
      </c>
      <c r="AB28" s="17">
        <v>14</v>
      </c>
      <c r="AC28" s="17">
        <v>11</v>
      </c>
      <c r="AD28" s="17">
        <v>7952</v>
      </c>
      <c r="AE28" s="17">
        <v>7952</v>
      </c>
      <c r="AF28" s="25">
        <f t="shared" si="0"/>
        <v>-3457</v>
      </c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</row>
    <row r="29" spans="1:58" ht="12">
      <c r="A29" s="62" t="s">
        <v>129</v>
      </c>
      <c r="B29" s="18">
        <v>24069</v>
      </c>
      <c r="C29" s="17">
        <v>744</v>
      </c>
      <c r="D29" s="17">
        <v>1435</v>
      </c>
      <c r="E29" s="17">
        <v>1057</v>
      </c>
      <c r="F29" s="17">
        <v>1147</v>
      </c>
      <c r="G29" s="17">
        <v>575</v>
      </c>
      <c r="H29" s="17">
        <v>772</v>
      </c>
      <c r="I29" s="17">
        <v>0</v>
      </c>
      <c r="J29" s="17">
        <v>33</v>
      </c>
      <c r="K29" s="17">
        <v>0</v>
      </c>
      <c r="L29" s="17">
        <v>8790</v>
      </c>
      <c r="M29" s="17">
        <v>9038</v>
      </c>
      <c r="N29" s="17">
        <v>476</v>
      </c>
      <c r="O29" s="17">
        <v>2</v>
      </c>
      <c r="P29" s="18">
        <v>22391</v>
      </c>
      <c r="Q29" s="17">
        <v>854</v>
      </c>
      <c r="R29" s="17">
        <v>1278</v>
      </c>
      <c r="S29" s="17">
        <v>1500</v>
      </c>
      <c r="T29" s="17">
        <v>931</v>
      </c>
      <c r="U29" s="17">
        <v>380</v>
      </c>
      <c r="V29" s="17">
        <v>448</v>
      </c>
      <c r="W29" s="17">
        <v>0</v>
      </c>
      <c r="X29" s="17">
        <v>114</v>
      </c>
      <c r="Y29" s="17">
        <v>0</v>
      </c>
      <c r="Z29" s="17">
        <v>7815</v>
      </c>
      <c r="AA29" s="17">
        <v>9038</v>
      </c>
      <c r="AB29" s="17">
        <v>9</v>
      </c>
      <c r="AC29" s="17">
        <v>24</v>
      </c>
      <c r="AD29" s="17">
        <v>13431</v>
      </c>
      <c r="AE29" s="17">
        <v>13431</v>
      </c>
      <c r="AF29" s="25">
        <f t="shared" si="0"/>
        <v>1678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</row>
    <row r="30" spans="1:58" ht="12">
      <c r="A30" s="62" t="s">
        <v>131</v>
      </c>
      <c r="B30" s="18">
        <v>12914</v>
      </c>
      <c r="C30" s="17">
        <v>320</v>
      </c>
      <c r="D30" s="17">
        <v>524</v>
      </c>
      <c r="E30" s="17">
        <v>372</v>
      </c>
      <c r="F30" s="17">
        <v>448</v>
      </c>
      <c r="G30" s="17">
        <v>655</v>
      </c>
      <c r="H30" s="17">
        <v>481</v>
      </c>
      <c r="I30" s="17">
        <v>0</v>
      </c>
      <c r="J30" s="17">
        <v>25</v>
      </c>
      <c r="K30" s="17">
        <v>0</v>
      </c>
      <c r="L30" s="17">
        <v>6131</v>
      </c>
      <c r="M30" s="17">
        <v>3774</v>
      </c>
      <c r="N30" s="17">
        <v>181</v>
      </c>
      <c r="O30" s="17">
        <v>3</v>
      </c>
      <c r="P30" s="18">
        <v>13943</v>
      </c>
      <c r="Q30" s="17">
        <v>429</v>
      </c>
      <c r="R30" s="17">
        <v>794</v>
      </c>
      <c r="S30" s="17">
        <v>746</v>
      </c>
      <c r="T30" s="17">
        <v>776</v>
      </c>
      <c r="U30" s="17">
        <v>889</v>
      </c>
      <c r="V30" s="17">
        <v>641</v>
      </c>
      <c r="W30" s="17">
        <v>0</v>
      </c>
      <c r="X30" s="17">
        <v>65</v>
      </c>
      <c r="Y30" s="17">
        <v>0</v>
      </c>
      <c r="Z30" s="17">
        <v>5824</v>
      </c>
      <c r="AA30" s="17">
        <v>3774</v>
      </c>
      <c r="AB30" s="17">
        <v>4</v>
      </c>
      <c r="AC30" s="17">
        <v>1</v>
      </c>
      <c r="AD30" s="17">
        <v>8503</v>
      </c>
      <c r="AE30" s="17">
        <v>8503</v>
      </c>
      <c r="AF30" s="25">
        <f t="shared" si="0"/>
        <v>-1029</v>
      </c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</row>
    <row r="31" spans="1:58" s="23" customFormat="1" ht="12">
      <c r="A31" s="51" t="s">
        <v>135</v>
      </c>
      <c r="B31" s="19">
        <v>11379</v>
      </c>
      <c r="C31" s="19">
        <v>78</v>
      </c>
      <c r="D31" s="19">
        <v>2805</v>
      </c>
      <c r="E31" s="19">
        <v>787</v>
      </c>
      <c r="F31" s="19">
        <v>889</v>
      </c>
      <c r="G31" s="19">
        <v>430</v>
      </c>
      <c r="H31" s="19">
        <v>944</v>
      </c>
      <c r="I31" s="19">
        <v>3353</v>
      </c>
      <c r="J31" s="19">
        <v>0</v>
      </c>
      <c r="K31" s="19">
        <v>0</v>
      </c>
      <c r="L31" s="19">
        <v>22</v>
      </c>
      <c r="M31" s="19">
        <v>1926</v>
      </c>
      <c r="N31" s="19">
        <v>145</v>
      </c>
      <c r="O31" s="19">
        <v>0</v>
      </c>
      <c r="P31" s="19">
        <v>5385</v>
      </c>
      <c r="Q31" s="19">
        <v>120</v>
      </c>
      <c r="R31" s="19">
        <v>886</v>
      </c>
      <c r="S31" s="19">
        <v>479</v>
      </c>
      <c r="T31" s="19">
        <v>334</v>
      </c>
      <c r="U31" s="19">
        <v>197</v>
      </c>
      <c r="V31" s="19">
        <v>350</v>
      </c>
      <c r="W31" s="19">
        <v>1069</v>
      </c>
      <c r="X31" s="19">
        <v>0</v>
      </c>
      <c r="Y31" s="19">
        <v>0</v>
      </c>
      <c r="Z31" s="19">
        <v>22</v>
      </c>
      <c r="AA31" s="19">
        <v>1926</v>
      </c>
      <c r="AB31" s="19">
        <v>2</v>
      </c>
      <c r="AC31" s="19">
        <v>0</v>
      </c>
      <c r="AD31" s="19">
        <v>1204</v>
      </c>
      <c r="AE31" s="19">
        <v>1204</v>
      </c>
      <c r="AF31" s="25">
        <f t="shared" si="0"/>
        <v>5994</v>
      </c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</row>
    <row r="32" spans="1:58" ht="12">
      <c r="A32" s="62" t="s">
        <v>136</v>
      </c>
      <c r="B32" s="18">
        <v>10547</v>
      </c>
      <c r="C32" s="17">
        <v>65</v>
      </c>
      <c r="D32" s="17">
        <v>2650</v>
      </c>
      <c r="E32" s="17">
        <v>727</v>
      </c>
      <c r="F32" s="17">
        <v>857</v>
      </c>
      <c r="G32" s="17">
        <v>411</v>
      </c>
      <c r="H32" s="17">
        <v>887</v>
      </c>
      <c r="I32" s="17">
        <v>2975</v>
      </c>
      <c r="J32" s="17">
        <v>0</v>
      </c>
      <c r="K32" s="17">
        <v>0</v>
      </c>
      <c r="L32" s="17">
        <v>13</v>
      </c>
      <c r="M32" s="17">
        <v>1829</v>
      </c>
      <c r="N32" s="17">
        <v>133</v>
      </c>
      <c r="O32" s="17">
        <v>0</v>
      </c>
      <c r="P32" s="18">
        <v>4632</v>
      </c>
      <c r="Q32" s="17">
        <v>98</v>
      </c>
      <c r="R32" s="17">
        <v>703</v>
      </c>
      <c r="S32" s="17">
        <v>411</v>
      </c>
      <c r="T32" s="17">
        <v>301</v>
      </c>
      <c r="U32" s="17">
        <v>182</v>
      </c>
      <c r="V32" s="17">
        <v>313</v>
      </c>
      <c r="W32" s="17">
        <v>784</v>
      </c>
      <c r="X32" s="17">
        <v>0</v>
      </c>
      <c r="Y32" s="17">
        <v>0</v>
      </c>
      <c r="Z32" s="17">
        <v>9</v>
      </c>
      <c r="AA32" s="17">
        <v>1829</v>
      </c>
      <c r="AB32" s="17">
        <v>2</v>
      </c>
      <c r="AC32" s="17">
        <v>0</v>
      </c>
      <c r="AD32" s="17">
        <v>1103</v>
      </c>
      <c r="AE32" s="17">
        <v>1103</v>
      </c>
      <c r="AF32" s="25">
        <f t="shared" si="0"/>
        <v>5915</v>
      </c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</row>
    <row r="33" spans="1:58" ht="12">
      <c r="A33" s="62" t="s">
        <v>137</v>
      </c>
      <c r="B33" s="18">
        <v>832</v>
      </c>
      <c r="C33" s="17">
        <v>13</v>
      </c>
      <c r="D33" s="17">
        <v>155</v>
      </c>
      <c r="E33" s="17">
        <v>60</v>
      </c>
      <c r="F33" s="17">
        <v>32</v>
      </c>
      <c r="G33" s="17">
        <v>19</v>
      </c>
      <c r="H33" s="17">
        <v>57</v>
      </c>
      <c r="I33" s="17">
        <v>378</v>
      </c>
      <c r="J33" s="17">
        <v>0</v>
      </c>
      <c r="K33" s="17">
        <v>0</v>
      </c>
      <c r="L33" s="17">
        <v>9</v>
      </c>
      <c r="M33" s="17">
        <v>97</v>
      </c>
      <c r="N33" s="17">
        <v>12</v>
      </c>
      <c r="O33" s="17">
        <v>0</v>
      </c>
      <c r="P33" s="18">
        <v>753</v>
      </c>
      <c r="Q33" s="17">
        <v>22</v>
      </c>
      <c r="R33" s="17">
        <v>183</v>
      </c>
      <c r="S33" s="17">
        <v>68</v>
      </c>
      <c r="T33" s="17">
        <v>33</v>
      </c>
      <c r="U33" s="17">
        <v>15</v>
      </c>
      <c r="V33" s="17">
        <v>37</v>
      </c>
      <c r="W33" s="17">
        <v>285</v>
      </c>
      <c r="X33" s="17">
        <v>0</v>
      </c>
      <c r="Y33" s="17">
        <v>0</v>
      </c>
      <c r="Z33" s="17">
        <v>13</v>
      </c>
      <c r="AA33" s="17">
        <v>97</v>
      </c>
      <c r="AB33" s="17">
        <v>0</v>
      </c>
      <c r="AC33" s="17">
        <v>0</v>
      </c>
      <c r="AD33" s="17">
        <v>101</v>
      </c>
      <c r="AE33" s="17">
        <v>101</v>
      </c>
      <c r="AF33" s="25">
        <f t="shared" si="0"/>
        <v>79</v>
      </c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</row>
    <row r="34" spans="1:31" ht="12">
      <c r="A34" s="47" t="s">
        <v>138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ht="12">
      <c r="A35" s="63" t="s">
        <v>139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6.5">
      <c r="A36" s="71" t="s">
        <v>443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2" s="23" customFormat="1" ht="12.75" customHeight="1">
      <c r="A37" s="132" t="s">
        <v>144</v>
      </c>
      <c r="B37" s="135" t="s">
        <v>464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6"/>
      <c r="P37" s="135" t="s">
        <v>465</v>
      </c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6"/>
      <c r="AD37" s="138" t="s">
        <v>145</v>
      </c>
      <c r="AE37" s="142"/>
      <c r="AF37" s="132" t="s">
        <v>146</v>
      </c>
    </row>
    <row r="38" spans="1:32" s="23" customFormat="1" ht="22.5" customHeight="1">
      <c r="A38" s="133"/>
      <c r="B38" s="132" t="s">
        <v>86</v>
      </c>
      <c r="C38" s="132" t="s">
        <v>87</v>
      </c>
      <c r="D38" s="135" t="s">
        <v>88</v>
      </c>
      <c r="E38" s="145"/>
      <c r="F38" s="145"/>
      <c r="G38" s="145"/>
      <c r="H38" s="145"/>
      <c r="I38" s="145"/>
      <c r="J38" s="145"/>
      <c r="K38" s="146"/>
      <c r="L38" s="132" t="s">
        <v>622</v>
      </c>
      <c r="M38" s="132" t="s">
        <v>623</v>
      </c>
      <c r="N38" s="132" t="s">
        <v>91</v>
      </c>
      <c r="O38" s="132" t="s">
        <v>92</v>
      </c>
      <c r="P38" s="132" t="s">
        <v>86</v>
      </c>
      <c r="Q38" s="132" t="s">
        <v>93</v>
      </c>
      <c r="R38" s="135" t="s">
        <v>94</v>
      </c>
      <c r="S38" s="145"/>
      <c r="T38" s="145"/>
      <c r="U38" s="145"/>
      <c r="V38" s="145"/>
      <c r="W38" s="145"/>
      <c r="X38" s="145"/>
      <c r="Y38" s="146"/>
      <c r="Z38" s="132" t="s">
        <v>622</v>
      </c>
      <c r="AA38" s="132" t="s">
        <v>623</v>
      </c>
      <c r="AB38" s="132" t="s">
        <v>624</v>
      </c>
      <c r="AC38" s="132" t="s">
        <v>92</v>
      </c>
      <c r="AD38" s="143"/>
      <c r="AE38" s="144"/>
      <c r="AF38" s="133"/>
    </row>
    <row r="39" spans="1:32" s="23" customFormat="1" ht="22.5" customHeight="1">
      <c r="A39" s="133"/>
      <c r="B39" s="133"/>
      <c r="C39" s="133"/>
      <c r="D39" s="31" t="s">
        <v>612</v>
      </c>
      <c r="E39" s="31" t="s">
        <v>99</v>
      </c>
      <c r="F39" s="31" t="s">
        <v>614</v>
      </c>
      <c r="G39" s="31" t="s">
        <v>615</v>
      </c>
      <c r="H39" s="31" t="s">
        <v>100</v>
      </c>
      <c r="I39" s="31" t="s">
        <v>98</v>
      </c>
      <c r="J39" s="31" t="s">
        <v>617</v>
      </c>
      <c r="K39" s="31" t="s">
        <v>616</v>
      </c>
      <c r="L39" s="133"/>
      <c r="M39" s="133"/>
      <c r="N39" s="133"/>
      <c r="O39" s="133"/>
      <c r="P39" s="133"/>
      <c r="Q39" s="133"/>
      <c r="R39" s="31" t="s">
        <v>612</v>
      </c>
      <c r="S39" s="31" t="s">
        <v>99</v>
      </c>
      <c r="T39" s="31" t="s">
        <v>614</v>
      </c>
      <c r="U39" s="31" t="s">
        <v>615</v>
      </c>
      <c r="V39" s="31" t="s">
        <v>100</v>
      </c>
      <c r="W39" s="31" t="s">
        <v>98</v>
      </c>
      <c r="X39" s="31" t="s">
        <v>617</v>
      </c>
      <c r="Y39" s="31" t="s">
        <v>616</v>
      </c>
      <c r="Z39" s="133"/>
      <c r="AA39" s="133"/>
      <c r="AB39" s="133"/>
      <c r="AC39" s="133"/>
      <c r="AD39" s="31" t="s">
        <v>103</v>
      </c>
      <c r="AE39" s="31" t="s">
        <v>104</v>
      </c>
      <c r="AF39" s="133"/>
    </row>
    <row r="40" spans="1:32" s="61" customFormat="1" ht="44.25" customHeight="1">
      <c r="A40" s="60" t="s">
        <v>105</v>
      </c>
      <c r="B40" s="60" t="s">
        <v>449</v>
      </c>
      <c r="C40" s="60" t="s">
        <v>450</v>
      </c>
      <c r="D40" s="60" t="s">
        <v>613</v>
      </c>
      <c r="E40" s="60" t="s">
        <v>452</v>
      </c>
      <c r="F40" s="60" t="s">
        <v>619</v>
      </c>
      <c r="G40" s="60" t="s">
        <v>620</v>
      </c>
      <c r="H40" s="60" t="s">
        <v>453</v>
      </c>
      <c r="I40" s="60" t="s">
        <v>451</v>
      </c>
      <c r="J40" s="60" t="s">
        <v>618</v>
      </c>
      <c r="K40" s="60" t="s">
        <v>455</v>
      </c>
      <c r="L40" s="44" t="s">
        <v>456</v>
      </c>
      <c r="M40" s="44" t="s">
        <v>457</v>
      </c>
      <c r="N40" s="60" t="s">
        <v>458</v>
      </c>
      <c r="O40" s="60" t="s">
        <v>455</v>
      </c>
      <c r="P40" s="60" t="s">
        <v>449</v>
      </c>
      <c r="Q40" s="60" t="s">
        <v>459</v>
      </c>
      <c r="R40" s="60" t="s">
        <v>613</v>
      </c>
      <c r="S40" s="60" t="s">
        <v>452</v>
      </c>
      <c r="T40" s="60" t="s">
        <v>619</v>
      </c>
      <c r="U40" s="60" t="s">
        <v>620</v>
      </c>
      <c r="V40" s="60" t="s">
        <v>453</v>
      </c>
      <c r="W40" s="60" t="s">
        <v>451</v>
      </c>
      <c r="X40" s="60" t="s">
        <v>618</v>
      </c>
      <c r="Y40" s="60" t="s">
        <v>455</v>
      </c>
      <c r="Z40" s="44" t="s">
        <v>456</v>
      </c>
      <c r="AA40" s="44" t="s">
        <v>457</v>
      </c>
      <c r="AB40" s="44" t="s">
        <v>625</v>
      </c>
      <c r="AC40" s="60" t="s">
        <v>455</v>
      </c>
      <c r="AD40" s="60" t="s">
        <v>461</v>
      </c>
      <c r="AE40" s="60" t="s">
        <v>462</v>
      </c>
      <c r="AF40" s="60" t="s">
        <v>109</v>
      </c>
    </row>
    <row r="41" spans="1:78" s="1" customFormat="1" ht="12">
      <c r="A41" s="2" t="s">
        <v>110</v>
      </c>
      <c r="B41" s="16">
        <v>503564</v>
      </c>
      <c r="C41" s="16">
        <v>21159</v>
      </c>
      <c r="D41" s="16">
        <v>50684</v>
      </c>
      <c r="E41" s="16">
        <v>35741</v>
      </c>
      <c r="F41" s="16">
        <v>17174</v>
      </c>
      <c r="G41" s="16">
        <v>11091</v>
      </c>
      <c r="H41" s="16">
        <v>17952</v>
      </c>
      <c r="I41" s="16">
        <v>60995</v>
      </c>
      <c r="J41" s="16">
        <v>1926</v>
      </c>
      <c r="K41" s="16">
        <v>4</v>
      </c>
      <c r="L41" s="16">
        <v>36522</v>
      </c>
      <c r="M41" s="16">
        <v>245065</v>
      </c>
      <c r="N41" s="16">
        <v>5202</v>
      </c>
      <c r="O41" s="16">
        <v>49</v>
      </c>
      <c r="P41" s="16">
        <v>501248</v>
      </c>
      <c r="Q41" s="16">
        <v>23795</v>
      </c>
      <c r="R41" s="16">
        <v>48630</v>
      </c>
      <c r="S41" s="16">
        <v>44661</v>
      </c>
      <c r="T41" s="16">
        <v>19473</v>
      </c>
      <c r="U41" s="16">
        <v>11896</v>
      </c>
      <c r="V41" s="16">
        <v>16100</v>
      </c>
      <c r="W41" s="16">
        <v>50336</v>
      </c>
      <c r="X41" s="16">
        <v>4451</v>
      </c>
      <c r="Y41" s="16">
        <v>0</v>
      </c>
      <c r="Z41" s="16">
        <v>36518</v>
      </c>
      <c r="AA41" s="16">
        <v>245058</v>
      </c>
      <c r="AB41" s="16">
        <v>161</v>
      </c>
      <c r="AC41" s="16">
        <v>169</v>
      </c>
      <c r="AD41" s="16">
        <v>271178</v>
      </c>
      <c r="AE41" s="16">
        <v>271178</v>
      </c>
      <c r="AF41" s="25">
        <f aca="true" t="shared" si="1" ref="AF41:AF65">B41-P41</f>
        <v>2316</v>
      </c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</row>
    <row r="42" spans="1:59" ht="12">
      <c r="A42" s="83" t="s">
        <v>673</v>
      </c>
      <c r="B42" s="16">
        <v>90123</v>
      </c>
      <c r="C42" s="19">
        <v>4363</v>
      </c>
      <c r="D42" s="19">
        <v>0</v>
      </c>
      <c r="E42" s="19">
        <v>23184</v>
      </c>
      <c r="F42" s="19">
        <v>2081</v>
      </c>
      <c r="G42" s="19">
        <v>1401</v>
      </c>
      <c r="H42" s="19">
        <v>2117</v>
      </c>
      <c r="I42" s="19">
        <v>19367</v>
      </c>
      <c r="J42" s="19">
        <v>485</v>
      </c>
      <c r="K42" s="19">
        <v>1</v>
      </c>
      <c r="L42" s="19">
        <v>0</v>
      </c>
      <c r="M42" s="19">
        <v>35816</v>
      </c>
      <c r="N42" s="19">
        <v>1303</v>
      </c>
      <c r="O42" s="19">
        <v>5</v>
      </c>
      <c r="P42" s="16">
        <v>91538</v>
      </c>
      <c r="Q42" s="19">
        <v>4968</v>
      </c>
      <c r="R42" s="19">
        <v>0</v>
      </c>
      <c r="S42" s="19">
        <v>25610</v>
      </c>
      <c r="T42" s="19">
        <v>2028</v>
      </c>
      <c r="U42" s="19">
        <v>1256</v>
      </c>
      <c r="V42" s="19">
        <v>1650</v>
      </c>
      <c r="W42" s="19">
        <v>18860</v>
      </c>
      <c r="X42" s="19">
        <v>1278</v>
      </c>
      <c r="Y42" s="19">
        <v>0</v>
      </c>
      <c r="Z42" s="19">
        <v>0</v>
      </c>
      <c r="AA42" s="19">
        <v>35814</v>
      </c>
      <c r="AB42" s="19">
        <v>44</v>
      </c>
      <c r="AC42" s="19">
        <v>30</v>
      </c>
      <c r="AD42" s="19">
        <v>57620</v>
      </c>
      <c r="AE42" s="19">
        <v>57620</v>
      </c>
      <c r="AF42" s="25">
        <f t="shared" si="1"/>
        <v>-1415</v>
      </c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79"/>
    </row>
    <row r="43" spans="1:58" s="23" customFormat="1" ht="12">
      <c r="A43" s="51" t="s">
        <v>133</v>
      </c>
      <c r="B43" s="16">
        <v>80629</v>
      </c>
      <c r="C43" s="19">
        <v>7233</v>
      </c>
      <c r="D43" s="19">
        <v>25611</v>
      </c>
      <c r="E43" s="19">
        <v>0</v>
      </c>
      <c r="F43" s="19">
        <v>2229</v>
      </c>
      <c r="G43" s="19">
        <v>1302</v>
      </c>
      <c r="H43" s="19">
        <v>1987</v>
      </c>
      <c r="I43" s="19">
        <v>13267</v>
      </c>
      <c r="J43" s="19">
        <v>268</v>
      </c>
      <c r="K43" s="19">
        <v>0</v>
      </c>
      <c r="L43" s="19">
        <v>0</v>
      </c>
      <c r="M43" s="19">
        <v>27261</v>
      </c>
      <c r="N43" s="19">
        <v>1461</v>
      </c>
      <c r="O43" s="19">
        <v>10</v>
      </c>
      <c r="P43" s="19">
        <v>70281</v>
      </c>
      <c r="Q43" s="19">
        <v>7233</v>
      </c>
      <c r="R43" s="19">
        <v>23182</v>
      </c>
      <c r="S43" s="19">
        <v>0</v>
      </c>
      <c r="T43" s="19">
        <v>1534</v>
      </c>
      <c r="U43" s="19">
        <v>776</v>
      </c>
      <c r="V43" s="19">
        <v>1073</v>
      </c>
      <c r="W43" s="19">
        <v>8795</v>
      </c>
      <c r="X43" s="19">
        <v>378</v>
      </c>
      <c r="Y43" s="19">
        <v>0</v>
      </c>
      <c r="Z43" s="19">
        <v>0</v>
      </c>
      <c r="AA43" s="19">
        <v>27258</v>
      </c>
      <c r="AB43" s="19">
        <v>39</v>
      </c>
      <c r="AC43" s="19">
        <v>13</v>
      </c>
      <c r="AD43" s="19">
        <v>31357</v>
      </c>
      <c r="AE43" s="19">
        <v>31357</v>
      </c>
      <c r="AF43" s="25">
        <f t="shared" si="1"/>
        <v>10348</v>
      </c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</row>
    <row r="44" spans="1:58" ht="12">
      <c r="A44" s="83" t="s">
        <v>674</v>
      </c>
      <c r="B44" s="16">
        <v>60215</v>
      </c>
      <c r="C44" s="19">
        <v>1863</v>
      </c>
      <c r="D44" s="19">
        <v>2028</v>
      </c>
      <c r="E44" s="19">
        <v>1535</v>
      </c>
      <c r="F44" s="19">
        <v>0</v>
      </c>
      <c r="G44" s="19">
        <v>1108</v>
      </c>
      <c r="H44" s="19">
        <v>1547</v>
      </c>
      <c r="I44" s="19">
        <v>13046</v>
      </c>
      <c r="J44" s="19">
        <v>210</v>
      </c>
      <c r="K44" s="19">
        <v>0</v>
      </c>
      <c r="L44" s="19">
        <v>0</v>
      </c>
      <c r="M44" s="19">
        <v>38442</v>
      </c>
      <c r="N44" s="19">
        <v>432</v>
      </c>
      <c r="O44" s="19">
        <v>4</v>
      </c>
      <c r="P44" s="16">
        <v>57835</v>
      </c>
      <c r="Q44" s="19">
        <v>2185</v>
      </c>
      <c r="R44" s="19">
        <v>2081</v>
      </c>
      <c r="S44" s="19">
        <v>2229</v>
      </c>
      <c r="T44" s="19">
        <v>0</v>
      </c>
      <c r="U44" s="19">
        <v>947</v>
      </c>
      <c r="V44" s="19">
        <v>1217</v>
      </c>
      <c r="W44" s="19">
        <v>10243</v>
      </c>
      <c r="X44" s="19">
        <v>456</v>
      </c>
      <c r="Y44" s="19">
        <v>0</v>
      </c>
      <c r="Z44" s="19">
        <v>0</v>
      </c>
      <c r="AA44" s="19">
        <v>38442</v>
      </c>
      <c r="AB44" s="19">
        <v>9</v>
      </c>
      <c r="AC44" s="19">
        <v>26</v>
      </c>
      <c r="AD44" s="19">
        <v>31707</v>
      </c>
      <c r="AE44" s="19">
        <v>31707</v>
      </c>
      <c r="AF44" s="25">
        <f t="shared" si="1"/>
        <v>2380</v>
      </c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</row>
    <row r="45" spans="1:58" ht="12">
      <c r="A45" s="83" t="s">
        <v>675</v>
      </c>
      <c r="B45" s="16">
        <v>37217</v>
      </c>
      <c r="C45" s="19">
        <v>984</v>
      </c>
      <c r="D45" s="19">
        <v>1256</v>
      </c>
      <c r="E45" s="19">
        <v>776</v>
      </c>
      <c r="F45" s="19">
        <v>947</v>
      </c>
      <c r="G45" s="19">
        <v>0</v>
      </c>
      <c r="H45" s="19">
        <v>3948</v>
      </c>
      <c r="I45" s="19">
        <v>4849</v>
      </c>
      <c r="J45" s="19">
        <v>120</v>
      </c>
      <c r="K45" s="19">
        <v>0</v>
      </c>
      <c r="L45" s="19">
        <v>0</v>
      </c>
      <c r="M45" s="19">
        <v>24109</v>
      </c>
      <c r="N45" s="19">
        <v>226</v>
      </c>
      <c r="O45" s="19">
        <v>2</v>
      </c>
      <c r="P45" s="16">
        <v>36424</v>
      </c>
      <c r="Q45" s="19">
        <v>1212</v>
      </c>
      <c r="R45" s="19">
        <v>1401</v>
      </c>
      <c r="S45" s="19">
        <v>1302</v>
      </c>
      <c r="T45" s="19">
        <v>1108</v>
      </c>
      <c r="U45" s="19">
        <v>0</v>
      </c>
      <c r="V45" s="19">
        <v>3104</v>
      </c>
      <c r="W45" s="19">
        <v>3968</v>
      </c>
      <c r="X45" s="19">
        <v>206</v>
      </c>
      <c r="Y45" s="19">
        <v>0</v>
      </c>
      <c r="Z45" s="19">
        <v>0</v>
      </c>
      <c r="AA45" s="19">
        <v>24108</v>
      </c>
      <c r="AB45" s="19">
        <v>7</v>
      </c>
      <c r="AC45" s="19">
        <v>8</v>
      </c>
      <c r="AD45" s="19">
        <v>18503</v>
      </c>
      <c r="AE45" s="19">
        <v>18503</v>
      </c>
      <c r="AF45" s="25">
        <f t="shared" si="1"/>
        <v>793</v>
      </c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</row>
    <row r="46" spans="1:58" s="23" customFormat="1" ht="12">
      <c r="A46" s="51" t="s">
        <v>134</v>
      </c>
      <c r="B46" s="16">
        <v>63149</v>
      </c>
      <c r="C46" s="19">
        <v>2059</v>
      </c>
      <c r="D46" s="19">
        <v>1650</v>
      </c>
      <c r="E46" s="19">
        <v>1073</v>
      </c>
      <c r="F46" s="19">
        <v>1217</v>
      </c>
      <c r="G46" s="19">
        <v>3105</v>
      </c>
      <c r="H46" s="19">
        <v>0</v>
      </c>
      <c r="I46" s="19">
        <v>8857</v>
      </c>
      <c r="J46" s="19">
        <v>202</v>
      </c>
      <c r="K46" s="19">
        <v>0</v>
      </c>
      <c r="L46" s="19">
        <v>0</v>
      </c>
      <c r="M46" s="19">
        <v>44550</v>
      </c>
      <c r="N46" s="19">
        <v>430</v>
      </c>
      <c r="O46" s="19">
        <v>6</v>
      </c>
      <c r="P46" s="19">
        <v>64892</v>
      </c>
      <c r="Q46" s="19">
        <v>2366</v>
      </c>
      <c r="R46" s="19">
        <v>2117</v>
      </c>
      <c r="S46" s="19">
        <v>1987</v>
      </c>
      <c r="T46" s="19">
        <v>1547</v>
      </c>
      <c r="U46" s="19">
        <v>3948</v>
      </c>
      <c r="V46" s="19">
        <v>0</v>
      </c>
      <c r="W46" s="19">
        <v>7829</v>
      </c>
      <c r="X46" s="19">
        <v>524</v>
      </c>
      <c r="Y46" s="19">
        <v>0</v>
      </c>
      <c r="Z46" s="19">
        <v>0</v>
      </c>
      <c r="AA46" s="19">
        <v>44549</v>
      </c>
      <c r="AB46" s="19">
        <v>9</v>
      </c>
      <c r="AC46" s="19">
        <v>16</v>
      </c>
      <c r="AD46" s="19">
        <v>31794</v>
      </c>
      <c r="AE46" s="19">
        <v>31794</v>
      </c>
      <c r="AF46" s="25">
        <f t="shared" si="1"/>
        <v>-1743</v>
      </c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</row>
    <row r="47" spans="1:58" s="23" customFormat="1" ht="12">
      <c r="A47" s="51" t="s">
        <v>81</v>
      </c>
      <c r="B47" s="16">
        <v>166753</v>
      </c>
      <c r="C47" s="19">
        <v>4610</v>
      </c>
      <c r="D47" s="19">
        <v>18861</v>
      </c>
      <c r="E47" s="19">
        <v>8795</v>
      </c>
      <c r="F47" s="19">
        <v>10244</v>
      </c>
      <c r="G47" s="19">
        <v>3969</v>
      </c>
      <c r="H47" s="19">
        <v>7829</v>
      </c>
      <c r="I47" s="19">
        <v>0</v>
      </c>
      <c r="J47" s="19">
        <v>641</v>
      </c>
      <c r="K47" s="19">
        <v>3</v>
      </c>
      <c r="L47" s="19">
        <v>36505</v>
      </c>
      <c r="M47" s="19">
        <v>73938</v>
      </c>
      <c r="N47" s="19">
        <v>1336</v>
      </c>
      <c r="O47" s="19">
        <v>22</v>
      </c>
      <c r="P47" s="19">
        <v>177308</v>
      </c>
      <c r="Q47" s="19">
        <v>5755</v>
      </c>
      <c r="R47" s="19">
        <v>19364</v>
      </c>
      <c r="S47" s="19">
        <v>13265</v>
      </c>
      <c r="T47" s="19">
        <v>13046</v>
      </c>
      <c r="U47" s="19">
        <v>4849</v>
      </c>
      <c r="V47" s="19">
        <v>8854</v>
      </c>
      <c r="W47" s="19">
        <v>0</v>
      </c>
      <c r="X47" s="19">
        <v>1609</v>
      </c>
      <c r="Y47" s="19">
        <v>0</v>
      </c>
      <c r="Z47" s="19">
        <v>36501</v>
      </c>
      <c r="AA47" s="19">
        <v>73938</v>
      </c>
      <c r="AB47" s="19">
        <v>51</v>
      </c>
      <c r="AC47" s="19">
        <v>76</v>
      </c>
      <c r="AD47" s="19">
        <v>99588</v>
      </c>
      <c r="AE47" s="19">
        <v>99588</v>
      </c>
      <c r="AF47" s="25">
        <f t="shared" si="1"/>
        <v>-10555</v>
      </c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</row>
    <row r="48" spans="1:59" ht="12">
      <c r="A48" s="62" t="s">
        <v>113</v>
      </c>
      <c r="B48" s="18">
        <v>9047</v>
      </c>
      <c r="C48" s="17">
        <v>192</v>
      </c>
      <c r="D48" s="17">
        <v>1299</v>
      </c>
      <c r="E48" s="17">
        <v>781</v>
      </c>
      <c r="F48" s="17">
        <v>168</v>
      </c>
      <c r="G48" s="17">
        <v>64</v>
      </c>
      <c r="H48" s="17">
        <v>109</v>
      </c>
      <c r="I48" s="17">
        <v>0</v>
      </c>
      <c r="J48" s="17">
        <v>31</v>
      </c>
      <c r="K48" s="17">
        <v>0</v>
      </c>
      <c r="L48" s="17">
        <v>1069</v>
      </c>
      <c r="M48" s="17">
        <v>5282</v>
      </c>
      <c r="N48" s="17">
        <v>49</v>
      </c>
      <c r="O48" s="17">
        <v>3</v>
      </c>
      <c r="P48" s="18">
        <v>9774</v>
      </c>
      <c r="Q48" s="17">
        <v>234</v>
      </c>
      <c r="R48" s="17">
        <v>1394</v>
      </c>
      <c r="S48" s="17">
        <v>1045</v>
      </c>
      <c r="T48" s="17">
        <v>205</v>
      </c>
      <c r="U48" s="17">
        <v>81</v>
      </c>
      <c r="V48" s="17">
        <v>138</v>
      </c>
      <c r="W48" s="17">
        <v>0</v>
      </c>
      <c r="X48" s="17">
        <v>42</v>
      </c>
      <c r="Y48" s="17">
        <v>0</v>
      </c>
      <c r="Z48" s="17">
        <v>1338</v>
      </c>
      <c r="AA48" s="17">
        <v>5282</v>
      </c>
      <c r="AB48" s="17">
        <v>9</v>
      </c>
      <c r="AC48" s="17">
        <v>6</v>
      </c>
      <c r="AD48" s="17">
        <v>4579</v>
      </c>
      <c r="AE48" s="17">
        <v>4579</v>
      </c>
      <c r="AF48" s="25">
        <f t="shared" si="1"/>
        <v>-727</v>
      </c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79"/>
    </row>
    <row r="49" spans="1:59" ht="12">
      <c r="A49" s="62" t="s">
        <v>114</v>
      </c>
      <c r="B49" s="18">
        <v>44535</v>
      </c>
      <c r="C49" s="17">
        <v>1438</v>
      </c>
      <c r="D49" s="17">
        <v>7669</v>
      </c>
      <c r="E49" s="17">
        <v>3271</v>
      </c>
      <c r="F49" s="17">
        <v>1176</v>
      </c>
      <c r="G49" s="17">
        <v>801</v>
      </c>
      <c r="H49" s="17">
        <v>1192</v>
      </c>
      <c r="I49" s="17">
        <v>0</v>
      </c>
      <c r="J49" s="17">
        <v>261</v>
      </c>
      <c r="K49" s="17">
        <v>0</v>
      </c>
      <c r="L49" s="17">
        <v>7625</v>
      </c>
      <c r="M49" s="17">
        <v>20566</v>
      </c>
      <c r="N49" s="17">
        <v>530</v>
      </c>
      <c r="O49" s="17">
        <v>6</v>
      </c>
      <c r="P49" s="18">
        <v>42395</v>
      </c>
      <c r="Q49" s="17">
        <v>1786</v>
      </c>
      <c r="R49" s="17">
        <v>5901</v>
      </c>
      <c r="S49" s="17">
        <v>4075</v>
      </c>
      <c r="T49" s="17">
        <v>1168</v>
      </c>
      <c r="U49" s="17">
        <v>699</v>
      </c>
      <c r="V49" s="17">
        <v>971</v>
      </c>
      <c r="W49" s="17">
        <v>0</v>
      </c>
      <c r="X49" s="17">
        <v>792</v>
      </c>
      <c r="Y49" s="17">
        <v>0</v>
      </c>
      <c r="Z49" s="17">
        <v>6415</v>
      </c>
      <c r="AA49" s="17">
        <v>20566</v>
      </c>
      <c r="AB49" s="17">
        <v>12</v>
      </c>
      <c r="AC49" s="17">
        <v>10</v>
      </c>
      <c r="AD49" s="17">
        <v>28822</v>
      </c>
      <c r="AE49" s="17">
        <v>28822</v>
      </c>
      <c r="AF49" s="25">
        <f t="shared" si="1"/>
        <v>2140</v>
      </c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79"/>
    </row>
    <row r="50" spans="1:59" ht="12">
      <c r="A50" s="62" t="s">
        <v>115</v>
      </c>
      <c r="B50" s="18">
        <v>11180</v>
      </c>
      <c r="C50" s="17">
        <v>226</v>
      </c>
      <c r="D50" s="17">
        <v>774</v>
      </c>
      <c r="E50" s="17">
        <v>498</v>
      </c>
      <c r="F50" s="17">
        <v>469</v>
      </c>
      <c r="G50" s="17">
        <v>210</v>
      </c>
      <c r="H50" s="17">
        <v>362</v>
      </c>
      <c r="I50" s="17">
        <v>0</v>
      </c>
      <c r="J50" s="17">
        <v>25</v>
      </c>
      <c r="K50" s="17">
        <v>0</v>
      </c>
      <c r="L50" s="17">
        <v>4808</v>
      </c>
      <c r="M50" s="17">
        <v>3716</v>
      </c>
      <c r="N50" s="17">
        <v>92</v>
      </c>
      <c r="O50" s="17">
        <v>0</v>
      </c>
      <c r="P50" s="18">
        <v>9996</v>
      </c>
      <c r="Q50" s="17">
        <v>375</v>
      </c>
      <c r="R50" s="17">
        <v>616</v>
      </c>
      <c r="S50" s="17">
        <v>600</v>
      </c>
      <c r="T50" s="17">
        <v>335</v>
      </c>
      <c r="U50" s="17">
        <v>153</v>
      </c>
      <c r="V50" s="17">
        <v>168</v>
      </c>
      <c r="W50" s="17">
        <v>0</v>
      </c>
      <c r="X50" s="17">
        <v>58</v>
      </c>
      <c r="Y50" s="17">
        <v>0</v>
      </c>
      <c r="Z50" s="17">
        <v>3969</v>
      </c>
      <c r="AA50" s="17">
        <v>3716</v>
      </c>
      <c r="AB50" s="17">
        <v>4</v>
      </c>
      <c r="AC50" s="17">
        <v>2</v>
      </c>
      <c r="AD50" s="17">
        <v>6016</v>
      </c>
      <c r="AE50" s="17">
        <v>6016</v>
      </c>
      <c r="AF50" s="25">
        <f t="shared" si="1"/>
        <v>1184</v>
      </c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79"/>
    </row>
    <row r="51" spans="1:58" ht="12">
      <c r="A51" s="62" t="s">
        <v>116</v>
      </c>
      <c r="B51" s="18">
        <v>8277</v>
      </c>
      <c r="C51" s="17">
        <v>221</v>
      </c>
      <c r="D51" s="17">
        <v>701</v>
      </c>
      <c r="E51" s="17">
        <v>331</v>
      </c>
      <c r="F51" s="17">
        <v>1064</v>
      </c>
      <c r="G51" s="17">
        <v>151</v>
      </c>
      <c r="H51" s="17">
        <v>237</v>
      </c>
      <c r="I51" s="17">
        <v>0</v>
      </c>
      <c r="J51" s="17">
        <v>24</v>
      </c>
      <c r="K51" s="17">
        <v>0</v>
      </c>
      <c r="L51" s="17">
        <v>2400</v>
      </c>
      <c r="M51" s="17">
        <v>3085</v>
      </c>
      <c r="N51" s="17">
        <v>62</v>
      </c>
      <c r="O51" s="17">
        <v>1</v>
      </c>
      <c r="P51" s="18">
        <v>8128</v>
      </c>
      <c r="Q51" s="17">
        <v>255</v>
      </c>
      <c r="R51" s="17">
        <v>779</v>
      </c>
      <c r="S51" s="17">
        <v>551</v>
      </c>
      <c r="T51" s="17">
        <v>1114</v>
      </c>
      <c r="U51" s="17">
        <v>128</v>
      </c>
      <c r="V51" s="17">
        <v>160</v>
      </c>
      <c r="W51" s="17">
        <v>0</v>
      </c>
      <c r="X51" s="17">
        <v>47</v>
      </c>
      <c r="Y51" s="17">
        <v>0</v>
      </c>
      <c r="Z51" s="17">
        <v>2004</v>
      </c>
      <c r="AA51" s="17">
        <v>3085</v>
      </c>
      <c r="AB51" s="17">
        <v>2</v>
      </c>
      <c r="AC51" s="17">
        <v>3</v>
      </c>
      <c r="AD51" s="17">
        <v>5594</v>
      </c>
      <c r="AE51" s="17">
        <v>5594</v>
      </c>
      <c r="AF51" s="25">
        <f t="shared" si="1"/>
        <v>149</v>
      </c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</row>
    <row r="52" spans="1:58" ht="12">
      <c r="A52" s="62" t="s">
        <v>118</v>
      </c>
      <c r="B52" s="18">
        <v>16163</v>
      </c>
      <c r="C52" s="17">
        <v>455</v>
      </c>
      <c r="D52" s="17">
        <v>904</v>
      </c>
      <c r="E52" s="17">
        <v>410</v>
      </c>
      <c r="F52" s="17">
        <v>2136</v>
      </c>
      <c r="G52" s="17">
        <v>257</v>
      </c>
      <c r="H52" s="17">
        <v>315</v>
      </c>
      <c r="I52" s="17">
        <v>0</v>
      </c>
      <c r="J52" s="17">
        <v>57</v>
      </c>
      <c r="K52" s="17">
        <v>1</v>
      </c>
      <c r="L52" s="17">
        <v>2056</v>
      </c>
      <c r="M52" s="17">
        <v>9435</v>
      </c>
      <c r="N52" s="17">
        <v>135</v>
      </c>
      <c r="O52" s="17">
        <v>2</v>
      </c>
      <c r="P52" s="18">
        <v>19603</v>
      </c>
      <c r="Q52" s="17">
        <v>555</v>
      </c>
      <c r="R52" s="17">
        <v>1417</v>
      </c>
      <c r="S52" s="17">
        <v>929</v>
      </c>
      <c r="T52" s="17">
        <v>3495</v>
      </c>
      <c r="U52" s="17">
        <v>417</v>
      </c>
      <c r="V52" s="17">
        <v>482</v>
      </c>
      <c r="W52" s="17">
        <v>0</v>
      </c>
      <c r="X52" s="17">
        <v>103</v>
      </c>
      <c r="Y52" s="17">
        <v>0</v>
      </c>
      <c r="Z52" s="17">
        <v>2764</v>
      </c>
      <c r="AA52" s="17">
        <v>9435</v>
      </c>
      <c r="AB52" s="17">
        <v>6</v>
      </c>
      <c r="AC52" s="17">
        <v>0</v>
      </c>
      <c r="AD52" s="17">
        <v>11332</v>
      </c>
      <c r="AE52" s="17">
        <v>11332</v>
      </c>
      <c r="AF52" s="25">
        <f t="shared" si="1"/>
        <v>-3440</v>
      </c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</row>
    <row r="53" spans="1:58" ht="12">
      <c r="A53" s="62" t="s">
        <v>119</v>
      </c>
      <c r="B53" s="18">
        <v>7363</v>
      </c>
      <c r="C53" s="17">
        <v>202</v>
      </c>
      <c r="D53" s="17">
        <v>456</v>
      </c>
      <c r="E53" s="17">
        <v>232</v>
      </c>
      <c r="F53" s="17">
        <v>1837</v>
      </c>
      <c r="G53" s="17">
        <v>129</v>
      </c>
      <c r="H53" s="17">
        <v>198</v>
      </c>
      <c r="I53" s="17">
        <v>0</v>
      </c>
      <c r="J53" s="17">
        <v>23</v>
      </c>
      <c r="K53" s="17">
        <v>0</v>
      </c>
      <c r="L53" s="17">
        <v>1433</v>
      </c>
      <c r="M53" s="17">
        <v>2795</v>
      </c>
      <c r="N53" s="17">
        <v>57</v>
      </c>
      <c r="O53" s="17">
        <v>1</v>
      </c>
      <c r="P53" s="18">
        <v>8418</v>
      </c>
      <c r="Q53" s="17">
        <v>232</v>
      </c>
      <c r="R53" s="17">
        <v>558</v>
      </c>
      <c r="S53" s="17">
        <v>380</v>
      </c>
      <c r="T53" s="17">
        <v>2421</v>
      </c>
      <c r="U53" s="17">
        <v>173</v>
      </c>
      <c r="V53" s="17">
        <v>208</v>
      </c>
      <c r="W53" s="17">
        <v>0</v>
      </c>
      <c r="X53" s="17">
        <v>68</v>
      </c>
      <c r="Y53" s="17">
        <v>0</v>
      </c>
      <c r="Z53" s="17">
        <v>1577</v>
      </c>
      <c r="AA53" s="17">
        <v>2795</v>
      </c>
      <c r="AB53" s="17">
        <v>2</v>
      </c>
      <c r="AC53" s="17">
        <v>4</v>
      </c>
      <c r="AD53" s="17">
        <v>5318</v>
      </c>
      <c r="AE53" s="17">
        <v>5318</v>
      </c>
      <c r="AF53" s="25">
        <f t="shared" si="1"/>
        <v>-1055</v>
      </c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</row>
    <row r="54" spans="1:58" ht="12">
      <c r="A54" s="62" t="s">
        <v>120</v>
      </c>
      <c r="B54" s="18">
        <v>9956</v>
      </c>
      <c r="C54" s="17">
        <v>241</v>
      </c>
      <c r="D54" s="17">
        <v>1525</v>
      </c>
      <c r="E54" s="17">
        <v>386</v>
      </c>
      <c r="F54" s="17">
        <v>1031</v>
      </c>
      <c r="G54" s="17">
        <v>334</v>
      </c>
      <c r="H54" s="17">
        <v>456</v>
      </c>
      <c r="I54" s="17">
        <v>0</v>
      </c>
      <c r="J54" s="17">
        <v>23</v>
      </c>
      <c r="K54" s="17">
        <v>0</v>
      </c>
      <c r="L54" s="17">
        <v>2172</v>
      </c>
      <c r="M54" s="17">
        <v>3740</v>
      </c>
      <c r="N54" s="17">
        <v>46</v>
      </c>
      <c r="O54" s="17">
        <v>2</v>
      </c>
      <c r="P54" s="18">
        <v>11300</v>
      </c>
      <c r="Q54" s="17">
        <v>276</v>
      </c>
      <c r="R54" s="17">
        <v>1909</v>
      </c>
      <c r="S54" s="17">
        <v>778</v>
      </c>
      <c r="T54" s="17">
        <v>1237</v>
      </c>
      <c r="U54" s="17">
        <v>443</v>
      </c>
      <c r="V54" s="17">
        <v>501</v>
      </c>
      <c r="W54" s="17">
        <v>0</v>
      </c>
      <c r="X54" s="17">
        <v>53</v>
      </c>
      <c r="Y54" s="17">
        <v>0</v>
      </c>
      <c r="Z54" s="17">
        <v>2360</v>
      </c>
      <c r="AA54" s="17">
        <v>3740</v>
      </c>
      <c r="AB54" s="17">
        <v>1</v>
      </c>
      <c r="AC54" s="17">
        <v>2</v>
      </c>
      <c r="AD54" s="17">
        <v>5051</v>
      </c>
      <c r="AE54" s="17">
        <v>5051</v>
      </c>
      <c r="AF54" s="25">
        <f t="shared" si="1"/>
        <v>-1344</v>
      </c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</row>
    <row r="55" spans="1:58" ht="12">
      <c r="A55" s="62" t="s">
        <v>121</v>
      </c>
      <c r="B55" s="18">
        <v>7942</v>
      </c>
      <c r="C55" s="17">
        <v>139</v>
      </c>
      <c r="D55" s="17">
        <v>725</v>
      </c>
      <c r="E55" s="17">
        <v>210</v>
      </c>
      <c r="F55" s="17">
        <v>383</v>
      </c>
      <c r="G55" s="17">
        <v>507</v>
      </c>
      <c r="H55" s="17">
        <v>420</v>
      </c>
      <c r="I55" s="17">
        <v>0</v>
      </c>
      <c r="J55" s="17">
        <v>19</v>
      </c>
      <c r="K55" s="17">
        <v>1</v>
      </c>
      <c r="L55" s="17">
        <v>3007</v>
      </c>
      <c r="M55" s="17">
        <v>2487</v>
      </c>
      <c r="N55" s="17">
        <v>42</v>
      </c>
      <c r="O55" s="17">
        <v>2</v>
      </c>
      <c r="P55" s="18">
        <v>9672</v>
      </c>
      <c r="Q55" s="17">
        <v>228</v>
      </c>
      <c r="R55" s="17">
        <v>974</v>
      </c>
      <c r="S55" s="17">
        <v>453</v>
      </c>
      <c r="T55" s="17">
        <v>647</v>
      </c>
      <c r="U55" s="17">
        <v>809</v>
      </c>
      <c r="V55" s="17">
        <v>528</v>
      </c>
      <c r="W55" s="17">
        <v>0</v>
      </c>
      <c r="X55" s="17">
        <v>41</v>
      </c>
      <c r="Y55" s="17">
        <v>0</v>
      </c>
      <c r="Z55" s="17">
        <v>3503</v>
      </c>
      <c r="AA55" s="17">
        <v>2487</v>
      </c>
      <c r="AB55" s="17">
        <v>1</v>
      </c>
      <c r="AC55" s="17">
        <v>1</v>
      </c>
      <c r="AD55" s="17">
        <v>2538</v>
      </c>
      <c r="AE55" s="17">
        <v>2538</v>
      </c>
      <c r="AF55" s="25">
        <f t="shared" si="1"/>
        <v>-1730</v>
      </c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</row>
    <row r="56" spans="1:58" ht="12">
      <c r="A56" s="62" t="s">
        <v>124</v>
      </c>
      <c r="B56" s="18">
        <v>12587</v>
      </c>
      <c r="C56" s="17">
        <v>394</v>
      </c>
      <c r="D56" s="17">
        <v>581</v>
      </c>
      <c r="E56" s="17">
        <v>270</v>
      </c>
      <c r="F56" s="17">
        <v>431</v>
      </c>
      <c r="G56" s="17">
        <v>430</v>
      </c>
      <c r="H56" s="17">
        <v>2515</v>
      </c>
      <c r="I56" s="17">
        <v>0</v>
      </c>
      <c r="J56" s="17">
        <v>60</v>
      </c>
      <c r="K56" s="17">
        <v>0</v>
      </c>
      <c r="L56" s="17">
        <v>1369</v>
      </c>
      <c r="M56" s="17">
        <v>6449</v>
      </c>
      <c r="N56" s="17">
        <v>86</v>
      </c>
      <c r="O56" s="17">
        <v>2</v>
      </c>
      <c r="P56" s="18">
        <v>15539</v>
      </c>
      <c r="Q56" s="17">
        <v>495</v>
      </c>
      <c r="R56" s="17">
        <v>881</v>
      </c>
      <c r="S56" s="17">
        <v>593</v>
      </c>
      <c r="T56" s="17">
        <v>634</v>
      </c>
      <c r="U56" s="17">
        <v>833</v>
      </c>
      <c r="V56" s="17">
        <v>3752</v>
      </c>
      <c r="W56" s="17">
        <v>0</v>
      </c>
      <c r="X56" s="17">
        <v>141</v>
      </c>
      <c r="Y56" s="17">
        <v>0</v>
      </c>
      <c r="Z56" s="17">
        <v>1756</v>
      </c>
      <c r="AA56" s="17">
        <v>6449</v>
      </c>
      <c r="AB56" s="17">
        <v>1</v>
      </c>
      <c r="AC56" s="17">
        <v>4</v>
      </c>
      <c r="AD56" s="17">
        <v>8466</v>
      </c>
      <c r="AE56" s="17">
        <v>8466</v>
      </c>
      <c r="AF56" s="25">
        <f t="shared" si="1"/>
        <v>-2952</v>
      </c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</row>
    <row r="57" spans="1:58" s="23" customFormat="1" ht="12">
      <c r="A57" s="62" t="s">
        <v>125</v>
      </c>
      <c r="B57" s="18">
        <v>4174</v>
      </c>
      <c r="C57" s="17">
        <v>80</v>
      </c>
      <c r="D57" s="17">
        <v>430</v>
      </c>
      <c r="E57" s="17">
        <v>179</v>
      </c>
      <c r="F57" s="17">
        <v>282</v>
      </c>
      <c r="G57" s="17">
        <v>127</v>
      </c>
      <c r="H57" s="17">
        <v>409</v>
      </c>
      <c r="I57" s="17">
        <v>0</v>
      </c>
      <c r="J57" s="17">
        <v>7</v>
      </c>
      <c r="K57" s="17">
        <v>0</v>
      </c>
      <c r="L57" s="17">
        <v>1091</v>
      </c>
      <c r="M57" s="17">
        <v>1552</v>
      </c>
      <c r="N57" s="17">
        <v>17</v>
      </c>
      <c r="O57" s="17">
        <v>0</v>
      </c>
      <c r="P57" s="18">
        <v>5063</v>
      </c>
      <c r="Q57" s="17">
        <v>121</v>
      </c>
      <c r="R57" s="17">
        <v>656</v>
      </c>
      <c r="S57" s="17">
        <v>290</v>
      </c>
      <c r="T57" s="17">
        <v>369</v>
      </c>
      <c r="U57" s="17">
        <v>187</v>
      </c>
      <c r="V57" s="17">
        <v>454</v>
      </c>
      <c r="W57" s="17">
        <v>0</v>
      </c>
      <c r="X57" s="17">
        <v>26</v>
      </c>
      <c r="Y57" s="17">
        <v>0</v>
      </c>
      <c r="Z57" s="17">
        <v>1400</v>
      </c>
      <c r="AA57" s="17">
        <v>1552</v>
      </c>
      <c r="AB57" s="17">
        <v>0</v>
      </c>
      <c r="AC57" s="17">
        <v>8</v>
      </c>
      <c r="AD57" s="17">
        <v>2604</v>
      </c>
      <c r="AE57" s="17">
        <v>2604</v>
      </c>
      <c r="AF57" s="25">
        <f t="shared" si="1"/>
        <v>-889</v>
      </c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</row>
    <row r="58" spans="1:58" ht="12">
      <c r="A58" s="62" t="s">
        <v>126</v>
      </c>
      <c r="B58" s="18">
        <v>7897</v>
      </c>
      <c r="C58" s="17">
        <v>168</v>
      </c>
      <c r="D58" s="17">
        <v>776</v>
      </c>
      <c r="E58" s="17">
        <v>409</v>
      </c>
      <c r="F58" s="17">
        <v>252</v>
      </c>
      <c r="G58" s="17">
        <v>113</v>
      </c>
      <c r="H58" s="17">
        <v>251</v>
      </c>
      <c r="I58" s="17">
        <v>0</v>
      </c>
      <c r="J58" s="17">
        <v>27</v>
      </c>
      <c r="K58" s="17">
        <v>1</v>
      </c>
      <c r="L58" s="17">
        <v>1511</v>
      </c>
      <c r="M58" s="17">
        <v>4351</v>
      </c>
      <c r="N58" s="17">
        <v>37</v>
      </c>
      <c r="O58" s="17">
        <v>1</v>
      </c>
      <c r="P58" s="18">
        <v>8639</v>
      </c>
      <c r="Q58" s="17">
        <v>198</v>
      </c>
      <c r="R58" s="17">
        <v>1043</v>
      </c>
      <c r="S58" s="17">
        <v>597</v>
      </c>
      <c r="T58" s="17">
        <v>306</v>
      </c>
      <c r="U58" s="17">
        <v>136</v>
      </c>
      <c r="V58" s="17">
        <v>264</v>
      </c>
      <c r="W58" s="17">
        <v>0</v>
      </c>
      <c r="X58" s="17">
        <v>50</v>
      </c>
      <c r="Y58" s="17">
        <v>0</v>
      </c>
      <c r="Z58" s="17">
        <v>1690</v>
      </c>
      <c r="AA58" s="17">
        <v>4351</v>
      </c>
      <c r="AB58" s="17">
        <v>1</v>
      </c>
      <c r="AC58" s="17">
        <v>3</v>
      </c>
      <c r="AD58" s="17">
        <v>4096</v>
      </c>
      <c r="AE58" s="17">
        <v>4096</v>
      </c>
      <c r="AF58" s="25">
        <f t="shared" si="1"/>
        <v>-742</v>
      </c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</row>
    <row r="59" spans="1:58" ht="12">
      <c r="A59" s="62" t="s">
        <v>127</v>
      </c>
      <c r="B59" s="18">
        <v>2495</v>
      </c>
      <c r="C59" s="17">
        <v>32</v>
      </c>
      <c r="D59" s="17">
        <v>216</v>
      </c>
      <c r="E59" s="17">
        <v>142</v>
      </c>
      <c r="F59" s="17">
        <v>217</v>
      </c>
      <c r="G59" s="17">
        <v>193</v>
      </c>
      <c r="H59" s="17">
        <v>646</v>
      </c>
      <c r="I59" s="17">
        <v>0</v>
      </c>
      <c r="J59" s="17">
        <v>13</v>
      </c>
      <c r="K59" s="17">
        <v>0</v>
      </c>
      <c r="L59" s="17">
        <v>459</v>
      </c>
      <c r="M59" s="17">
        <v>572</v>
      </c>
      <c r="N59" s="17">
        <v>5</v>
      </c>
      <c r="O59" s="17">
        <v>0</v>
      </c>
      <c r="P59" s="18">
        <v>2278</v>
      </c>
      <c r="Q59" s="17">
        <v>54</v>
      </c>
      <c r="R59" s="17">
        <v>202</v>
      </c>
      <c r="S59" s="17">
        <v>146</v>
      </c>
      <c r="T59" s="17">
        <v>146</v>
      </c>
      <c r="U59" s="17">
        <v>166</v>
      </c>
      <c r="V59" s="17">
        <v>581</v>
      </c>
      <c r="W59" s="17">
        <v>0</v>
      </c>
      <c r="X59" s="17">
        <v>14</v>
      </c>
      <c r="Y59" s="17">
        <v>0</v>
      </c>
      <c r="Z59" s="17">
        <v>396</v>
      </c>
      <c r="AA59" s="17">
        <v>572</v>
      </c>
      <c r="AB59" s="17">
        <v>0</v>
      </c>
      <c r="AC59" s="17">
        <v>1</v>
      </c>
      <c r="AD59" s="17">
        <v>1047</v>
      </c>
      <c r="AE59" s="17">
        <v>1047</v>
      </c>
      <c r="AF59" s="25">
        <f t="shared" si="1"/>
        <v>217</v>
      </c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</row>
    <row r="60" spans="1:58" ht="12">
      <c r="A60" s="62" t="s">
        <v>128</v>
      </c>
      <c r="B60" s="18">
        <v>8686</v>
      </c>
      <c r="C60" s="17">
        <v>314</v>
      </c>
      <c r="D60" s="17">
        <v>1828</v>
      </c>
      <c r="E60" s="17">
        <v>975</v>
      </c>
      <c r="F60" s="17">
        <v>125</v>
      </c>
      <c r="G60" s="17">
        <v>82</v>
      </c>
      <c r="H60" s="17">
        <v>141</v>
      </c>
      <c r="I60" s="17">
        <v>0</v>
      </c>
      <c r="J60" s="17">
        <v>43</v>
      </c>
      <c r="K60" s="17">
        <v>0</v>
      </c>
      <c r="L60" s="17">
        <v>938</v>
      </c>
      <c r="M60" s="17">
        <v>4185</v>
      </c>
      <c r="N60" s="17">
        <v>55</v>
      </c>
      <c r="O60" s="17">
        <v>0</v>
      </c>
      <c r="P60" s="18">
        <v>10243</v>
      </c>
      <c r="Q60" s="17">
        <v>355</v>
      </c>
      <c r="R60" s="17">
        <v>2113</v>
      </c>
      <c r="S60" s="17">
        <v>1818</v>
      </c>
      <c r="T60" s="17">
        <v>223</v>
      </c>
      <c r="U60" s="17">
        <v>86</v>
      </c>
      <c r="V60" s="17">
        <v>156</v>
      </c>
      <c r="W60" s="17">
        <v>0</v>
      </c>
      <c r="X60" s="17">
        <v>94</v>
      </c>
      <c r="Y60" s="17">
        <v>0</v>
      </c>
      <c r="Z60" s="17">
        <v>1198</v>
      </c>
      <c r="AA60" s="17">
        <v>4185</v>
      </c>
      <c r="AB60" s="17">
        <v>4</v>
      </c>
      <c r="AC60" s="17">
        <v>11</v>
      </c>
      <c r="AD60" s="17">
        <v>3765</v>
      </c>
      <c r="AE60" s="17">
        <v>3765</v>
      </c>
      <c r="AF60" s="25">
        <f t="shared" si="1"/>
        <v>-1557</v>
      </c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</row>
    <row r="61" spans="1:58" ht="12">
      <c r="A61" s="62" t="s">
        <v>129</v>
      </c>
      <c r="B61" s="18">
        <v>10840</v>
      </c>
      <c r="C61" s="17">
        <v>350</v>
      </c>
      <c r="D61" s="17">
        <v>710</v>
      </c>
      <c r="E61" s="17">
        <v>523</v>
      </c>
      <c r="F61" s="17">
        <v>491</v>
      </c>
      <c r="G61" s="17">
        <v>283</v>
      </c>
      <c r="H61" s="17">
        <v>382</v>
      </c>
      <c r="I61" s="17">
        <v>0</v>
      </c>
      <c r="J61" s="17">
        <v>13</v>
      </c>
      <c r="K61" s="17">
        <v>0</v>
      </c>
      <c r="L61" s="17">
        <v>3944</v>
      </c>
      <c r="M61" s="17">
        <v>4050</v>
      </c>
      <c r="N61" s="17">
        <v>93</v>
      </c>
      <c r="O61" s="17">
        <v>1</v>
      </c>
      <c r="P61" s="18">
        <v>10055</v>
      </c>
      <c r="Q61" s="17">
        <v>397</v>
      </c>
      <c r="R61" s="17">
        <v>555</v>
      </c>
      <c r="S61" s="17">
        <v>671</v>
      </c>
      <c r="T61" s="17">
        <v>415</v>
      </c>
      <c r="U61" s="17">
        <v>165</v>
      </c>
      <c r="V61" s="17">
        <v>207</v>
      </c>
      <c r="W61" s="17">
        <v>0</v>
      </c>
      <c r="X61" s="17">
        <v>50</v>
      </c>
      <c r="Y61" s="17">
        <v>0</v>
      </c>
      <c r="Z61" s="17">
        <v>3517</v>
      </c>
      <c r="AA61" s="17">
        <v>4050</v>
      </c>
      <c r="AB61" s="17">
        <v>8</v>
      </c>
      <c r="AC61" s="17">
        <v>20</v>
      </c>
      <c r="AD61" s="17">
        <v>6500</v>
      </c>
      <c r="AE61" s="17">
        <v>6500</v>
      </c>
      <c r="AF61" s="25">
        <f t="shared" si="1"/>
        <v>785</v>
      </c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</row>
    <row r="62" spans="1:58" ht="12">
      <c r="A62" s="62" t="s">
        <v>131</v>
      </c>
      <c r="B62" s="18">
        <v>5611</v>
      </c>
      <c r="C62" s="17">
        <v>158</v>
      </c>
      <c r="D62" s="17">
        <v>267</v>
      </c>
      <c r="E62" s="17">
        <v>178</v>
      </c>
      <c r="F62" s="17">
        <v>182</v>
      </c>
      <c r="G62" s="17">
        <v>288</v>
      </c>
      <c r="H62" s="17">
        <v>196</v>
      </c>
      <c r="I62" s="17">
        <v>0</v>
      </c>
      <c r="J62" s="17">
        <v>15</v>
      </c>
      <c r="K62" s="17">
        <v>0</v>
      </c>
      <c r="L62" s="17">
        <v>2623</v>
      </c>
      <c r="M62" s="17">
        <v>1673</v>
      </c>
      <c r="N62" s="17">
        <v>30</v>
      </c>
      <c r="O62" s="17">
        <v>1</v>
      </c>
      <c r="P62" s="18">
        <v>6205</v>
      </c>
      <c r="Q62" s="17">
        <v>194</v>
      </c>
      <c r="R62" s="17">
        <v>366</v>
      </c>
      <c r="S62" s="17">
        <v>339</v>
      </c>
      <c r="T62" s="17">
        <v>331</v>
      </c>
      <c r="U62" s="17">
        <v>373</v>
      </c>
      <c r="V62" s="17">
        <v>284</v>
      </c>
      <c r="W62" s="17">
        <v>0</v>
      </c>
      <c r="X62" s="17">
        <v>30</v>
      </c>
      <c r="Y62" s="17">
        <v>0</v>
      </c>
      <c r="Z62" s="17">
        <v>2614</v>
      </c>
      <c r="AA62" s="17">
        <v>1673</v>
      </c>
      <c r="AB62" s="17">
        <v>0</v>
      </c>
      <c r="AC62" s="17">
        <v>1</v>
      </c>
      <c r="AD62" s="17">
        <v>3860</v>
      </c>
      <c r="AE62" s="17">
        <v>3860</v>
      </c>
      <c r="AF62" s="25">
        <f t="shared" si="1"/>
        <v>-594</v>
      </c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</row>
    <row r="63" spans="1:58" s="23" customFormat="1" ht="12">
      <c r="A63" s="51" t="s">
        <v>135</v>
      </c>
      <c r="B63" s="19">
        <v>5478</v>
      </c>
      <c r="C63" s="19">
        <v>47</v>
      </c>
      <c r="D63" s="19">
        <v>1278</v>
      </c>
      <c r="E63" s="19">
        <v>378</v>
      </c>
      <c r="F63" s="19">
        <v>456</v>
      </c>
      <c r="G63" s="19">
        <v>206</v>
      </c>
      <c r="H63" s="19">
        <v>524</v>
      </c>
      <c r="I63" s="19">
        <v>1609</v>
      </c>
      <c r="J63" s="19">
        <v>0</v>
      </c>
      <c r="K63" s="19">
        <v>0</v>
      </c>
      <c r="L63" s="19">
        <v>17</v>
      </c>
      <c r="M63" s="19">
        <v>949</v>
      </c>
      <c r="N63" s="19">
        <v>14</v>
      </c>
      <c r="O63" s="19">
        <v>0</v>
      </c>
      <c r="P63" s="19">
        <v>2970</v>
      </c>
      <c r="Q63" s="19">
        <v>76</v>
      </c>
      <c r="R63" s="19">
        <v>485</v>
      </c>
      <c r="S63" s="19">
        <v>268</v>
      </c>
      <c r="T63" s="19">
        <v>210</v>
      </c>
      <c r="U63" s="19">
        <v>120</v>
      </c>
      <c r="V63" s="19">
        <v>202</v>
      </c>
      <c r="W63" s="19">
        <v>641</v>
      </c>
      <c r="X63" s="19">
        <v>0</v>
      </c>
      <c r="Y63" s="19">
        <v>0</v>
      </c>
      <c r="Z63" s="19">
        <v>17</v>
      </c>
      <c r="AA63" s="19">
        <v>949</v>
      </c>
      <c r="AB63" s="19">
        <v>2</v>
      </c>
      <c r="AC63" s="19">
        <v>0</v>
      </c>
      <c r="AD63" s="19">
        <v>609</v>
      </c>
      <c r="AE63" s="19">
        <v>609</v>
      </c>
      <c r="AF63" s="25">
        <f t="shared" si="1"/>
        <v>2508</v>
      </c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</row>
    <row r="64" spans="1:58" ht="12">
      <c r="A64" s="62" t="s">
        <v>136</v>
      </c>
      <c r="B64" s="18">
        <v>4937</v>
      </c>
      <c r="C64" s="17">
        <v>36</v>
      </c>
      <c r="D64" s="17">
        <v>1176</v>
      </c>
      <c r="E64" s="17">
        <v>343</v>
      </c>
      <c r="F64" s="17">
        <v>437</v>
      </c>
      <c r="G64" s="17">
        <v>193</v>
      </c>
      <c r="H64" s="17">
        <v>488</v>
      </c>
      <c r="I64" s="17">
        <v>1359</v>
      </c>
      <c r="J64" s="17">
        <v>0</v>
      </c>
      <c r="K64" s="17">
        <v>0</v>
      </c>
      <c r="L64" s="17">
        <v>10</v>
      </c>
      <c r="M64" s="17">
        <v>882</v>
      </c>
      <c r="N64" s="17">
        <v>13</v>
      </c>
      <c r="O64" s="17">
        <v>0</v>
      </c>
      <c r="P64" s="18">
        <v>2479</v>
      </c>
      <c r="Q64" s="17">
        <v>63</v>
      </c>
      <c r="R64" s="17">
        <v>377</v>
      </c>
      <c r="S64" s="17">
        <v>224</v>
      </c>
      <c r="T64" s="17">
        <v>187</v>
      </c>
      <c r="U64" s="17">
        <v>110</v>
      </c>
      <c r="V64" s="17">
        <v>175</v>
      </c>
      <c r="W64" s="17">
        <v>452</v>
      </c>
      <c r="X64" s="17">
        <v>0</v>
      </c>
      <c r="Y64" s="17">
        <v>0</v>
      </c>
      <c r="Z64" s="17">
        <v>7</v>
      </c>
      <c r="AA64" s="17">
        <v>882</v>
      </c>
      <c r="AB64" s="17">
        <v>2</v>
      </c>
      <c r="AC64" s="17">
        <v>0</v>
      </c>
      <c r="AD64" s="17">
        <v>542</v>
      </c>
      <c r="AE64" s="17">
        <v>542</v>
      </c>
      <c r="AF64" s="25">
        <f t="shared" si="1"/>
        <v>2458</v>
      </c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</row>
    <row r="65" spans="1:58" ht="12">
      <c r="A65" s="62" t="s">
        <v>137</v>
      </c>
      <c r="B65" s="18">
        <v>541</v>
      </c>
      <c r="C65" s="17">
        <v>11</v>
      </c>
      <c r="D65" s="17">
        <v>102</v>
      </c>
      <c r="E65" s="17">
        <v>35</v>
      </c>
      <c r="F65" s="17">
        <v>19</v>
      </c>
      <c r="G65" s="17">
        <v>13</v>
      </c>
      <c r="H65" s="17">
        <v>36</v>
      </c>
      <c r="I65" s="17">
        <v>250</v>
      </c>
      <c r="J65" s="17">
        <v>0</v>
      </c>
      <c r="K65" s="17">
        <v>0</v>
      </c>
      <c r="L65" s="17">
        <v>7</v>
      </c>
      <c r="M65" s="17">
        <v>67</v>
      </c>
      <c r="N65" s="17">
        <v>1</v>
      </c>
      <c r="O65" s="17">
        <v>0</v>
      </c>
      <c r="P65" s="18">
        <v>491</v>
      </c>
      <c r="Q65" s="17">
        <v>13</v>
      </c>
      <c r="R65" s="17">
        <v>108</v>
      </c>
      <c r="S65" s="17">
        <v>44</v>
      </c>
      <c r="T65" s="17">
        <v>23</v>
      </c>
      <c r="U65" s="17">
        <v>10</v>
      </c>
      <c r="V65" s="17">
        <v>27</v>
      </c>
      <c r="W65" s="17">
        <v>189</v>
      </c>
      <c r="X65" s="17">
        <v>0</v>
      </c>
      <c r="Y65" s="17">
        <v>0</v>
      </c>
      <c r="Z65" s="17">
        <v>10</v>
      </c>
      <c r="AA65" s="17">
        <v>67</v>
      </c>
      <c r="AB65" s="17">
        <v>0</v>
      </c>
      <c r="AC65" s="17">
        <v>0</v>
      </c>
      <c r="AD65" s="17">
        <v>67</v>
      </c>
      <c r="AE65" s="17">
        <v>67</v>
      </c>
      <c r="AF65" s="25">
        <f t="shared" si="1"/>
        <v>50</v>
      </c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</row>
    <row r="66" ht="16.5">
      <c r="A66" s="71" t="s">
        <v>540</v>
      </c>
    </row>
    <row r="67" spans="1:32" s="23" customFormat="1" ht="12.75" customHeight="1">
      <c r="A67" s="132" t="s">
        <v>144</v>
      </c>
      <c r="B67" s="135" t="s">
        <v>464</v>
      </c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6"/>
      <c r="P67" s="135" t="s">
        <v>465</v>
      </c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6"/>
      <c r="AD67" s="138" t="s">
        <v>145</v>
      </c>
      <c r="AE67" s="142"/>
      <c r="AF67" s="132" t="s">
        <v>146</v>
      </c>
    </row>
    <row r="68" spans="1:32" s="23" customFormat="1" ht="22.5" customHeight="1">
      <c r="A68" s="133"/>
      <c r="B68" s="132" t="s">
        <v>86</v>
      </c>
      <c r="C68" s="132" t="s">
        <v>87</v>
      </c>
      <c r="D68" s="135" t="s">
        <v>88</v>
      </c>
      <c r="E68" s="145"/>
      <c r="F68" s="145"/>
      <c r="G68" s="145"/>
      <c r="H68" s="145"/>
      <c r="I68" s="145"/>
      <c r="J68" s="145"/>
      <c r="K68" s="146"/>
      <c r="L68" s="132" t="s">
        <v>622</v>
      </c>
      <c r="M68" s="132" t="s">
        <v>623</v>
      </c>
      <c r="N68" s="132" t="s">
        <v>91</v>
      </c>
      <c r="O68" s="132" t="s">
        <v>92</v>
      </c>
      <c r="P68" s="132" t="s">
        <v>86</v>
      </c>
      <c r="Q68" s="132" t="s">
        <v>93</v>
      </c>
      <c r="R68" s="135" t="s">
        <v>94</v>
      </c>
      <c r="S68" s="145"/>
      <c r="T68" s="145"/>
      <c r="U68" s="145"/>
      <c r="V68" s="145"/>
      <c r="W68" s="145"/>
      <c r="X68" s="145"/>
      <c r="Y68" s="146"/>
      <c r="Z68" s="132" t="s">
        <v>622</v>
      </c>
      <c r="AA68" s="132" t="s">
        <v>623</v>
      </c>
      <c r="AB68" s="132" t="s">
        <v>624</v>
      </c>
      <c r="AC68" s="132" t="s">
        <v>92</v>
      </c>
      <c r="AD68" s="143"/>
      <c r="AE68" s="144"/>
      <c r="AF68" s="133"/>
    </row>
    <row r="69" spans="1:32" s="23" customFormat="1" ht="22.5" customHeight="1">
      <c r="A69" s="133"/>
      <c r="B69" s="133"/>
      <c r="C69" s="133"/>
      <c r="D69" s="31" t="s">
        <v>612</v>
      </c>
      <c r="E69" s="31" t="s">
        <v>99</v>
      </c>
      <c r="F69" s="31" t="s">
        <v>614</v>
      </c>
      <c r="G69" s="31" t="s">
        <v>615</v>
      </c>
      <c r="H69" s="31" t="s">
        <v>100</v>
      </c>
      <c r="I69" s="31" t="s">
        <v>98</v>
      </c>
      <c r="J69" s="31" t="s">
        <v>617</v>
      </c>
      <c r="K69" s="31" t="s">
        <v>616</v>
      </c>
      <c r="L69" s="133"/>
      <c r="M69" s="133"/>
      <c r="N69" s="133"/>
      <c r="O69" s="133"/>
      <c r="P69" s="133"/>
      <c r="Q69" s="133"/>
      <c r="R69" s="31" t="s">
        <v>612</v>
      </c>
      <c r="S69" s="31" t="s">
        <v>99</v>
      </c>
      <c r="T69" s="31" t="s">
        <v>614</v>
      </c>
      <c r="U69" s="31" t="s">
        <v>615</v>
      </c>
      <c r="V69" s="31" t="s">
        <v>100</v>
      </c>
      <c r="W69" s="31" t="s">
        <v>98</v>
      </c>
      <c r="X69" s="31" t="s">
        <v>617</v>
      </c>
      <c r="Y69" s="31" t="s">
        <v>616</v>
      </c>
      <c r="Z69" s="133"/>
      <c r="AA69" s="133"/>
      <c r="AB69" s="133"/>
      <c r="AC69" s="133"/>
      <c r="AD69" s="31" t="s">
        <v>103</v>
      </c>
      <c r="AE69" s="31" t="s">
        <v>104</v>
      </c>
      <c r="AF69" s="133"/>
    </row>
    <row r="70" spans="1:32" s="61" customFormat="1" ht="44.25" customHeight="1">
      <c r="A70" s="60" t="s">
        <v>105</v>
      </c>
      <c r="B70" s="60" t="s">
        <v>449</v>
      </c>
      <c r="C70" s="60" t="s">
        <v>450</v>
      </c>
      <c r="D70" s="60" t="s">
        <v>613</v>
      </c>
      <c r="E70" s="60" t="s">
        <v>452</v>
      </c>
      <c r="F70" s="60" t="s">
        <v>619</v>
      </c>
      <c r="G70" s="60">
        <v>80</v>
      </c>
      <c r="H70" s="60" t="s">
        <v>453</v>
      </c>
      <c r="I70" s="60" t="s">
        <v>451</v>
      </c>
      <c r="J70" s="60" t="s">
        <v>618</v>
      </c>
      <c r="K70" s="60" t="s">
        <v>455</v>
      </c>
      <c r="L70" s="44" t="s">
        <v>456</v>
      </c>
      <c r="M70" s="44" t="s">
        <v>457</v>
      </c>
      <c r="N70" s="60" t="s">
        <v>458</v>
      </c>
      <c r="O70" s="60" t="s">
        <v>455</v>
      </c>
      <c r="P70" s="60" t="s">
        <v>449</v>
      </c>
      <c r="Q70" s="60" t="s">
        <v>459</v>
      </c>
      <c r="R70" s="60" t="s">
        <v>613</v>
      </c>
      <c r="S70" s="60" t="s">
        <v>452</v>
      </c>
      <c r="T70" s="60" t="s">
        <v>619</v>
      </c>
      <c r="U70" s="60" t="s">
        <v>620</v>
      </c>
      <c r="V70" s="60" t="s">
        <v>453</v>
      </c>
      <c r="W70" s="60" t="s">
        <v>451</v>
      </c>
      <c r="X70" s="60" t="s">
        <v>618</v>
      </c>
      <c r="Y70" s="60" t="s">
        <v>455</v>
      </c>
      <c r="Z70" s="44" t="s">
        <v>456</v>
      </c>
      <c r="AA70" s="44" t="s">
        <v>457</v>
      </c>
      <c r="AB70" s="44" t="s">
        <v>625</v>
      </c>
      <c r="AC70" s="60" t="s">
        <v>455</v>
      </c>
      <c r="AD70" s="60" t="s">
        <v>461</v>
      </c>
      <c r="AE70" s="60" t="s">
        <v>462</v>
      </c>
      <c r="AF70" s="60" t="s">
        <v>109</v>
      </c>
    </row>
    <row r="71" spans="1:78" s="1" customFormat="1" ht="12">
      <c r="A71" s="2" t="s">
        <v>110</v>
      </c>
      <c r="B71" s="16">
        <v>624885</v>
      </c>
      <c r="C71" s="16">
        <v>24535</v>
      </c>
      <c r="D71" s="16">
        <v>56630</v>
      </c>
      <c r="E71" s="16">
        <v>40869</v>
      </c>
      <c r="F71" s="16">
        <v>22023</v>
      </c>
      <c r="G71" s="16">
        <v>13786</v>
      </c>
      <c r="H71" s="16">
        <v>21448</v>
      </c>
      <c r="I71" s="16">
        <v>75280</v>
      </c>
      <c r="J71" s="16">
        <v>1389</v>
      </c>
      <c r="K71" s="16">
        <v>5</v>
      </c>
      <c r="L71" s="16">
        <v>45381</v>
      </c>
      <c r="M71" s="16">
        <v>303174</v>
      </c>
      <c r="N71" s="16">
        <v>20302</v>
      </c>
      <c r="O71" s="16">
        <v>63</v>
      </c>
      <c r="P71" s="16">
        <v>608124</v>
      </c>
      <c r="Q71" s="16">
        <v>27728</v>
      </c>
      <c r="R71" s="16">
        <v>59064</v>
      </c>
      <c r="S71" s="16">
        <v>51103</v>
      </c>
      <c r="T71" s="16">
        <v>25028</v>
      </c>
      <c r="U71" s="16">
        <v>14876</v>
      </c>
      <c r="V71" s="16">
        <v>19931</v>
      </c>
      <c r="W71" s="16">
        <v>56664</v>
      </c>
      <c r="X71" s="16">
        <v>4757</v>
      </c>
      <c r="Y71" s="16">
        <v>0</v>
      </c>
      <c r="Z71" s="16">
        <v>45378</v>
      </c>
      <c r="AA71" s="16">
        <v>303170</v>
      </c>
      <c r="AB71" s="16">
        <v>330</v>
      </c>
      <c r="AC71" s="16">
        <v>95</v>
      </c>
      <c r="AD71" s="16">
        <v>308569</v>
      </c>
      <c r="AE71" s="16">
        <v>308569</v>
      </c>
      <c r="AF71" s="25">
        <f aca="true" t="shared" si="2" ref="AF71:AF95">B71-P71</f>
        <v>16761</v>
      </c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</row>
    <row r="72" spans="1:59" ht="12">
      <c r="A72" s="83" t="s">
        <v>673</v>
      </c>
      <c r="B72" s="16">
        <v>113336</v>
      </c>
      <c r="C72" s="19">
        <v>5280</v>
      </c>
      <c r="D72" s="19">
        <v>0</v>
      </c>
      <c r="E72" s="19">
        <v>27200</v>
      </c>
      <c r="F72" s="19">
        <v>3009</v>
      </c>
      <c r="G72" s="19">
        <v>1887</v>
      </c>
      <c r="H72" s="19">
        <v>2719</v>
      </c>
      <c r="I72" s="19">
        <v>23848</v>
      </c>
      <c r="J72" s="19">
        <v>401</v>
      </c>
      <c r="K72" s="19">
        <v>1</v>
      </c>
      <c r="L72" s="19">
        <v>0</v>
      </c>
      <c r="M72" s="19">
        <v>44848</v>
      </c>
      <c r="N72" s="19">
        <v>4128</v>
      </c>
      <c r="O72" s="19">
        <v>15</v>
      </c>
      <c r="P72" s="16">
        <v>107386</v>
      </c>
      <c r="Q72" s="19">
        <v>5823</v>
      </c>
      <c r="R72" s="19">
        <v>0</v>
      </c>
      <c r="S72" s="19">
        <v>29108</v>
      </c>
      <c r="T72" s="19">
        <v>2561</v>
      </c>
      <c r="U72" s="19">
        <v>1408</v>
      </c>
      <c r="V72" s="19">
        <v>1991</v>
      </c>
      <c r="W72" s="19">
        <v>20037</v>
      </c>
      <c r="X72" s="19">
        <v>1527</v>
      </c>
      <c r="Y72" s="19">
        <v>0</v>
      </c>
      <c r="Z72" s="19">
        <v>0</v>
      </c>
      <c r="AA72" s="19">
        <v>44846</v>
      </c>
      <c r="AB72" s="19">
        <v>67</v>
      </c>
      <c r="AC72" s="19">
        <v>18</v>
      </c>
      <c r="AD72" s="19">
        <v>65444</v>
      </c>
      <c r="AE72" s="19">
        <v>65444</v>
      </c>
      <c r="AF72" s="25">
        <f t="shared" si="2"/>
        <v>5950</v>
      </c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79"/>
    </row>
    <row r="73" spans="1:58" s="23" customFormat="1" ht="12">
      <c r="A73" s="51" t="s">
        <v>133</v>
      </c>
      <c r="B73" s="16">
        <v>95278</v>
      </c>
      <c r="C73" s="19">
        <v>8918</v>
      </c>
      <c r="D73" s="19">
        <v>29106</v>
      </c>
      <c r="E73" s="19">
        <v>0</v>
      </c>
      <c r="F73" s="19">
        <v>2718</v>
      </c>
      <c r="G73" s="19">
        <v>1420</v>
      </c>
      <c r="H73" s="19">
        <v>2403</v>
      </c>
      <c r="I73" s="19">
        <v>15243</v>
      </c>
      <c r="J73" s="19">
        <v>211</v>
      </c>
      <c r="K73" s="19">
        <v>0</v>
      </c>
      <c r="L73" s="19">
        <v>0</v>
      </c>
      <c r="M73" s="19">
        <v>32465</v>
      </c>
      <c r="N73" s="19">
        <v>2784</v>
      </c>
      <c r="O73" s="19">
        <v>10</v>
      </c>
      <c r="P73" s="19">
        <v>82574</v>
      </c>
      <c r="Q73" s="19">
        <v>9147</v>
      </c>
      <c r="R73" s="19">
        <v>27200</v>
      </c>
      <c r="S73" s="19">
        <v>0</v>
      </c>
      <c r="T73" s="19">
        <v>1883</v>
      </c>
      <c r="U73" s="19">
        <v>842</v>
      </c>
      <c r="V73" s="19">
        <v>1259</v>
      </c>
      <c r="W73" s="19">
        <v>9275</v>
      </c>
      <c r="X73" s="19">
        <v>409</v>
      </c>
      <c r="Y73" s="19">
        <v>0</v>
      </c>
      <c r="Z73" s="19">
        <v>0</v>
      </c>
      <c r="AA73" s="19">
        <v>32465</v>
      </c>
      <c r="AB73" s="19">
        <v>87</v>
      </c>
      <c r="AC73" s="19">
        <v>7</v>
      </c>
      <c r="AD73" s="19">
        <v>35725</v>
      </c>
      <c r="AE73" s="19">
        <v>35725</v>
      </c>
      <c r="AF73" s="25">
        <f t="shared" si="2"/>
        <v>12704</v>
      </c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</row>
    <row r="74" spans="1:58" ht="12">
      <c r="A74" s="83" t="s">
        <v>674</v>
      </c>
      <c r="B74" s="16">
        <v>77793</v>
      </c>
      <c r="C74" s="19">
        <v>1937</v>
      </c>
      <c r="D74" s="19">
        <v>2561</v>
      </c>
      <c r="E74" s="19">
        <v>1883</v>
      </c>
      <c r="F74" s="19">
        <v>0</v>
      </c>
      <c r="G74" s="19">
        <v>1420</v>
      </c>
      <c r="H74" s="19">
        <v>1988</v>
      </c>
      <c r="I74" s="19">
        <v>17052</v>
      </c>
      <c r="J74" s="19">
        <v>124</v>
      </c>
      <c r="K74" s="19">
        <v>0</v>
      </c>
      <c r="L74" s="19">
        <v>0</v>
      </c>
      <c r="M74" s="19">
        <v>48844</v>
      </c>
      <c r="N74" s="19">
        <v>1977</v>
      </c>
      <c r="O74" s="19">
        <v>7</v>
      </c>
      <c r="P74" s="16">
        <v>73310</v>
      </c>
      <c r="Q74" s="19">
        <v>2391</v>
      </c>
      <c r="R74" s="19">
        <v>3009</v>
      </c>
      <c r="S74" s="19">
        <v>2718</v>
      </c>
      <c r="T74" s="19">
        <v>0</v>
      </c>
      <c r="U74" s="19">
        <v>1177</v>
      </c>
      <c r="V74" s="19">
        <v>1597</v>
      </c>
      <c r="W74" s="19">
        <v>13088</v>
      </c>
      <c r="X74" s="19">
        <v>433</v>
      </c>
      <c r="Y74" s="19">
        <v>0</v>
      </c>
      <c r="Z74" s="19">
        <v>0</v>
      </c>
      <c r="AA74" s="19">
        <v>48843</v>
      </c>
      <c r="AB74" s="19">
        <v>36</v>
      </c>
      <c r="AC74" s="19">
        <v>18</v>
      </c>
      <c r="AD74" s="19">
        <v>36533</v>
      </c>
      <c r="AE74" s="19">
        <v>36533</v>
      </c>
      <c r="AF74" s="25">
        <f t="shared" si="2"/>
        <v>4483</v>
      </c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</row>
    <row r="75" spans="1:58" ht="12">
      <c r="A75" s="83" t="s">
        <v>675</v>
      </c>
      <c r="B75" s="16">
        <v>47424</v>
      </c>
      <c r="C75" s="19">
        <v>1091</v>
      </c>
      <c r="D75" s="19">
        <v>1408</v>
      </c>
      <c r="E75" s="19">
        <v>842</v>
      </c>
      <c r="F75" s="19">
        <v>1177</v>
      </c>
      <c r="G75" s="19">
        <v>0</v>
      </c>
      <c r="H75" s="19">
        <v>4918</v>
      </c>
      <c r="I75" s="19">
        <v>6454</v>
      </c>
      <c r="J75" s="19">
        <v>77</v>
      </c>
      <c r="K75" s="19">
        <v>0</v>
      </c>
      <c r="L75" s="19">
        <v>0</v>
      </c>
      <c r="M75" s="19">
        <v>30225</v>
      </c>
      <c r="N75" s="19">
        <v>1227</v>
      </c>
      <c r="O75" s="19">
        <v>5</v>
      </c>
      <c r="P75" s="16">
        <v>45318</v>
      </c>
      <c r="Q75" s="19">
        <v>1287</v>
      </c>
      <c r="R75" s="19">
        <v>1887</v>
      </c>
      <c r="S75" s="19">
        <v>1420</v>
      </c>
      <c r="T75" s="19">
        <v>1420</v>
      </c>
      <c r="U75" s="19">
        <v>0</v>
      </c>
      <c r="V75" s="19">
        <v>3997</v>
      </c>
      <c r="W75" s="19">
        <v>4836</v>
      </c>
      <c r="X75" s="19">
        <v>224</v>
      </c>
      <c r="Y75" s="19">
        <v>0</v>
      </c>
      <c r="Z75" s="19">
        <v>0</v>
      </c>
      <c r="AA75" s="19">
        <v>30225</v>
      </c>
      <c r="AB75" s="19">
        <v>14</v>
      </c>
      <c r="AC75" s="19">
        <v>8</v>
      </c>
      <c r="AD75" s="19">
        <v>20906</v>
      </c>
      <c r="AE75" s="19">
        <v>20906</v>
      </c>
      <c r="AF75" s="25">
        <f t="shared" si="2"/>
        <v>2106</v>
      </c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</row>
    <row r="76" spans="1:58" s="23" customFormat="1" ht="12">
      <c r="A76" s="51" t="s">
        <v>134</v>
      </c>
      <c r="B76" s="16">
        <v>77548</v>
      </c>
      <c r="C76" s="19">
        <v>2220</v>
      </c>
      <c r="D76" s="19">
        <v>1991</v>
      </c>
      <c r="E76" s="19">
        <v>1259</v>
      </c>
      <c r="F76" s="19">
        <v>1597</v>
      </c>
      <c r="G76" s="19">
        <v>3997</v>
      </c>
      <c r="H76" s="19">
        <v>0</v>
      </c>
      <c r="I76" s="19">
        <v>10939</v>
      </c>
      <c r="J76" s="19">
        <v>148</v>
      </c>
      <c r="K76" s="19">
        <v>0</v>
      </c>
      <c r="L76" s="19">
        <v>0</v>
      </c>
      <c r="M76" s="19">
        <v>53246</v>
      </c>
      <c r="N76" s="19">
        <v>2143</v>
      </c>
      <c r="O76" s="19">
        <v>8</v>
      </c>
      <c r="P76" s="19">
        <v>77384</v>
      </c>
      <c r="Q76" s="19">
        <v>2651</v>
      </c>
      <c r="R76" s="19">
        <v>2719</v>
      </c>
      <c r="S76" s="19">
        <v>2403</v>
      </c>
      <c r="T76" s="19">
        <v>1988</v>
      </c>
      <c r="U76" s="19">
        <v>4918</v>
      </c>
      <c r="V76" s="19">
        <v>0</v>
      </c>
      <c r="W76" s="19">
        <v>9000</v>
      </c>
      <c r="X76" s="19">
        <v>420</v>
      </c>
      <c r="Y76" s="19">
        <v>0</v>
      </c>
      <c r="Z76" s="19">
        <v>0</v>
      </c>
      <c r="AA76" s="19">
        <v>53246</v>
      </c>
      <c r="AB76" s="19">
        <v>35</v>
      </c>
      <c r="AC76" s="19">
        <v>4</v>
      </c>
      <c r="AD76" s="19">
        <v>36261</v>
      </c>
      <c r="AE76" s="19">
        <v>36261</v>
      </c>
      <c r="AF76" s="25">
        <f t="shared" si="2"/>
        <v>164</v>
      </c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</row>
    <row r="77" spans="1:58" s="23" customFormat="1" ht="12">
      <c r="A77" s="51" t="s">
        <v>81</v>
      </c>
      <c r="B77" s="16">
        <v>207605</v>
      </c>
      <c r="C77" s="19">
        <v>5058</v>
      </c>
      <c r="D77" s="19">
        <v>20037</v>
      </c>
      <c r="E77" s="19">
        <v>9276</v>
      </c>
      <c r="F77" s="19">
        <v>13089</v>
      </c>
      <c r="G77" s="19">
        <v>4838</v>
      </c>
      <c r="H77" s="19">
        <v>9000</v>
      </c>
      <c r="I77" s="19">
        <v>0</v>
      </c>
      <c r="J77" s="19">
        <v>428</v>
      </c>
      <c r="K77" s="19">
        <v>4</v>
      </c>
      <c r="L77" s="19">
        <v>45376</v>
      </c>
      <c r="M77" s="19">
        <v>92569</v>
      </c>
      <c r="N77" s="19">
        <v>7912</v>
      </c>
      <c r="O77" s="19">
        <v>18</v>
      </c>
      <c r="P77" s="19">
        <v>219737</v>
      </c>
      <c r="Q77" s="19">
        <v>6385</v>
      </c>
      <c r="R77" s="19">
        <v>23848</v>
      </c>
      <c r="S77" s="19">
        <v>15243</v>
      </c>
      <c r="T77" s="19">
        <v>17052</v>
      </c>
      <c r="U77" s="19">
        <v>6454</v>
      </c>
      <c r="V77" s="19">
        <v>10939</v>
      </c>
      <c r="W77" s="19">
        <v>0</v>
      </c>
      <c r="X77" s="19">
        <v>1744</v>
      </c>
      <c r="Y77" s="19">
        <v>0</v>
      </c>
      <c r="Z77" s="19">
        <v>45373</v>
      </c>
      <c r="AA77" s="19">
        <v>92568</v>
      </c>
      <c r="AB77" s="19">
        <v>91</v>
      </c>
      <c r="AC77" s="19">
        <v>40</v>
      </c>
      <c r="AD77" s="19">
        <v>113105</v>
      </c>
      <c r="AE77" s="19">
        <v>113105</v>
      </c>
      <c r="AF77" s="25">
        <f t="shared" si="2"/>
        <v>-12132</v>
      </c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</row>
    <row r="78" spans="1:59" ht="12">
      <c r="A78" s="62" t="s">
        <v>113</v>
      </c>
      <c r="B78" s="18">
        <v>10997</v>
      </c>
      <c r="C78" s="17">
        <v>196</v>
      </c>
      <c r="D78" s="17">
        <v>1304</v>
      </c>
      <c r="E78" s="17">
        <v>806</v>
      </c>
      <c r="F78" s="17">
        <v>233</v>
      </c>
      <c r="G78" s="17">
        <v>100</v>
      </c>
      <c r="H78" s="17">
        <v>147</v>
      </c>
      <c r="I78" s="17">
        <v>0</v>
      </c>
      <c r="J78" s="17">
        <v>16</v>
      </c>
      <c r="K78" s="17">
        <v>0</v>
      </c>
      <c r="L78" s="17">
        <v>1357</v>
      </c>
      <c r="M78" s="17">
        <v>6493</v>
      </c>
      <c r="N78" s="17">
        <v>343</v>
      </c>
      <c r="O78" s="17">
        <v>2</v>
      </c>
      <c r="P78" s="18">
        <v>11749</v>
      </c>
      <c r="Q78" s="17">
        <v>285</v>
      </c>
      <c r="R78" s="17">
        <v>1652</v>
      </c>
      <c r="S78" s="17">
        <v>1195</v>
      </c>
      <c r="T78" s="17">
        <v>271</v>
      </c>
      <c r="U78" s="17">
        <v>103</v>
      </c>
      <c r="V78" s="17">
        <v>166</v>
      </c>
      <c r="W78" s="17">
        <v>0</v>
      </c>
      <c r="X78" s="17">
        <v>54</v>
      </c>
      <c r="Y78" s="17">
        <v>0</v>
      </c>
      <c r="Z78" s="17">
        <v>1523</v>
      </c>
      <c r="AA78" s="17">
        <v>6493</v>
      </c>
      <c r="AB78" s="17">
        <v>5</v>
      </c>
      <c r="AC78" s="17">
        <v>2</v>
      </c>
      <c r="AD78" s="17">
        <v>5302</v>
      </c>
      <c r="AE78" s="17">
        <v>5302</v>
      </c>
      <c r="AF78" s="25">
        <f t="shared" si="2"/>
        <v>-752</v>
      </c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79"/>
    </row>
    <row r="79" spans="1:59" ht="12">
      <c r="A79" s="62" t="s">
        <v>114</v>
      </c>
      <c r="B79" s="18">
        <v>54597</v>
      </c>
      <c r="C79" s="17">
        <v>1585</v>
      </c>
      <c r="D79" s="17">
        <v>8838</v>
      </c>
      <c r="E79" s="17">
        <v>3612</v>
      </c>
      <c r="F79" s="17">
        <v>1487</v>
      </c>
      <c r="G79" s="17">
        <v>852</v>
      </c>
      <c r="H79" s="17">
        <v>1357</v>
      </c>
      <c r="I79" s="17">
        <v>0</v>
      </c>
      <c r="J79" s="17">
        <v>187</v>
      </c>
      <c r="K79" s="17">
        <v>0</v>
      </c>
      <c r="L79" s="17">
        <v>8600</v>
      </c>
      <c r="M79" s="17">
        <v>25927</v>
      </c>
      <c r="N79" s="17">
        <v>2150</v>
      </c>
      <c r="O79" s="17">
        <v>2</v>
      </c>
      <c r="P79" s="18">
        <v>52655</v>
      </c>
      <c r="Q79" s="17">
        <v>2063</v>
      </c>
      <c r="R79" s="17">
        <v>8062</v>
      </c>
      <c r="S79" s="17">
        <v>4808</v>
      </c>
      <c r="T79" s="17">
        <v>1542</v>
      </c>
      <c r="U79" s="17">
        <v>829</v>
      </c>
      <c r="V79" s="17">
        <v>1115</v>
      </c>
      <c r="W79" s="17">
        <v>0</v>
      </c>
      <c r="X79" s="17">
        <v>956</v>
      </c>
      <c r="Y79" s="17">
        <v>0</v>
      </c>
      <c r="Z79" s="17">
        <v>7321</v>
      </c>
      <c r="AA79" s="17">
        <v>25927</v>
      </c>
      <c r="AB79" s="17">
        <v>21</v>
      </c>
      <c r="AC79" s="17">
        <v>11</v>
      </c>
      <c r="AD79" s="17">
        <v>32562</v>
      </c>
      <c r="AE79" s="17">
        <v>32562</v>
      </c>
      <c r="AF79" s="25">
        <f t="shared" si="2"/>
        <v>1942</v>
      </c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79"/>
    </row>
    <row r="80" spans="1:59" ht="12">
      <c r="A80" s="62" t="s">
        <v>115</v>
      </c>
      <c r="B80" s="18">
        <v>13713</v>
      </c>
      <c r="C80" s="17">
        <v>290</v>
      </c>
      <c r="D80" s="17">
        <v>836</v>
      </c>
      <c r="E80" s="17">
        <v>531</v>
      </c>
      <c r="F80" s="17">
        <v>547</v>
      </c>
      <c r="G80" s="17">
        <v>259</v>
      </c>
      <c r="H80" s="17">
        <v>392</v>
      </c>
      <c r="I80" s="17">
        <v>0</v>
      </c>
      <c r="J80" s="17">
        <v>21</v>
      </c>
      <c r="K80" s="17">
        <v>1</v>
      </c>
      <c r="L80" s="17">
        <v>5838</v>
      </c>
      <c r="M80" s="17">
        <v>4475</v>
      </c>
      <c r="N80" s="17">
        <v>522</v>
      </c>
      <c r="O80" s="17">
        <v>1</v>
      </c>
      <c r="P80" s="18">
        <v>12294</v>
      </c>
      <c r="Q80" s="17">
        <v>389</v>
      </c>
      <c r="R80" s="17">
        <v>823</v>
      </c>
      <c r="S80" s="17">
        <v>727</v>
      </c>
      <c r="T80" s="17">
        <v>440</v>
      </c>
      <c r="U80" s="17">
        <v>187</v>
      </c>
      <c r="V80" s="17">
        <v>212</v>
      </c>
      <c r="W80" s="17">
        <v>0</v>
      </c>
      <c r="X80" s="17">
        <v>66</v>
      </c>
      <c r="Y80" s="17">
        <v>0</v>
      </c>
      <c r="Z80" s="17">
        <v>4970</v>
      </c>
      <c r="AA80" s="17">
        <v>4475</v>
      </c>
      <c r="AB80" s="17">
        <v>5</v>
      </c>
      <c r="AC80" s="17">
        <v>0</v>
      </c>
      <c r="AD80" s="17">
        <v>6742</v>
      </c>
      <c r="AE80" s="17">
        <v>6742</v>
      </c>
      <c r="AF80" s="25">
        <f t="shared" si="2"/>
        <v>1419</v>
      </c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79"/>
    </row>
    <row r="81" spans="1:58" ht="12">
      <c r="A81" s="62" t="s">
        <v>116</v>
      </c>
      <c r="B81" s="18">
        <v>10986</v>
      </c>
      <c r="C81" s="17">
        <v>249</v>
      </c>
      <c r="D81" s="17">
        <v>730</v>
      </c>
      <c r="E81" s="17">
        <v>373</v>
      </c>
      <c r="F81" s="17">
        <v>1423</v>
      </c>
      <c r="G81" s="17">
        <v>174</v>
      </c>
      <c r="H81" s="17">
        <v>287</v>
      </c>
      <c r="I81" s="17">
        <v>0</v>
      </c>
      <c r="J81" s="17">
        <v>19</v>
      </c>
      <c r="K81" s="17">
        <v>0</v>
      </c>
      <c r="L81" s="17">
        <v>3213</v>
      </c>
      <c r="M81" s="17">
        <v>3992</v>
      </c>
      <c r="N81" s="17">
        <v>525</v>
      </c>
      <c r="O81" s="17">
        <v>1</v>
      </c>
      <c r="P81" s="18">
        <v>10652</v>
      </c>
      <c r="Q81" s="17">
        <v>308</v>
      </c>
      <c r="R81" s="17">
        <v>963</v>
      </c>
      <c r="S81" s="17">
        <v>609</v>
      </c>
      <c r="T81" s="17">
        <v>1513</v>
      </c>
      <c r="U81" s="17">
        <v>203</v>
      </c>
      <c r="V81" s="17">
        <v>236</v>
      </c>
      <c r="W81" s="17">
        <v>0</v>
      </c>
      <c r="X81" s="17">
        <v>42</v>
      </c>
      <c r="Y81" s="17">
        <v>0</v>
      </c>
      <c r="Z81" s="17">
        <v>2776</v>
      </c>
      <c r="AA81" s="17">
        <v>3992</v>
      </c>
      <c r="AB81" s="17">
        <v>7</v>
      </c>
      <c r="AC81" s="17">
        <v>3</v>
      </c>
      <c r="AD81" s="17">
        <v>6376</v>
      </c>
      <c r="AE81" s="17">
        <v>6376</v>
      </c>
      <c r="AF81" s="25">
        <f t="shared" si="2"/>
        <v>334</v>
      </c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</row>
    <row r="82" spans="1:58" ht="12">
      <c r="A82" s="62" t="s">
        <v>118</v>
      </c>
      <c r="B82" s="18">
        <v>21764</v>
      </c>
      <c r="C82" s="17">
        <v>461</v>
      </c>
      <c r="D82" s="17">
        <v>948</v>
      </c>
      <c r="E82" s="17">
        <v>435</v>
      </c>
      <c r="F82" s="17">
        <v>3033</v>
      </c>
      <c r="G82" s="17">
        <v>450</v>
      </c>
      <c r="H82" s="17">
        <v>511</v>
      </c>
      <c r="I82" s="17">
        <v>0</v>
      </c>
      <c r="J82" s="17">
        <v>21</v>
      </c>
      <c r="K82" s="17">
        <v>1</v>
      </c>
      <c r="L82" s="17">
        <v>3160</v>
      </c>
      <c r="M82" s="17">
        <v>11891</v>
      </c>
      <c r="N82" s="17">
        <v>853</v>
      </c>
      <c r="O82" s="17">
        <v>0</v>
      </c>
      <c r="P82" s="18">
        <v>25055</v>
      </c>
      <c r="Q82" s="17">
        <v>588</v>
      </c>
      <c r="R82" s="17">
        <v>1686</v>
      </c>
      <c r="S82" s="17">
        <v>1013</v>
      </c>
      <c r="T82" s="17">
        <v>4783</v>
      </c>
      <c r="U82" s="17">
        <v>665</v>
      </c>
      <c r="V82" s="17">
        <v>624</v>
      </c>
      <c r="W82" s="17">
        <v>0</v>
      </c>
      <c r="X82" s="17">
        <v>88</v>
      </c>
      <c r="Y82" s="17">
        <v>0</v>
      </c>
      <c r="Z82" s="17">
        <v>3703</v>
      </c>
      <c r="AA82" s="17">
        <v>11891</v>
      </c>
      <c r="AB82" s="17">
        <v>8</v>
      </c>
      <c r="AC82" s="17">
        <v>6</v>
      </c>
      <c r="AD82" s="17">
        <v>13012</v>
      </c>
      <c r="AE82" s="17">
        <v>13012</v>
      </c>
      <c r="AF82" s="25">
        <f t="shared" si="2"/>
        <v>-3291</v>
      </c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</row>
    <row r="83" spans="1:58" ht="12">
      <c r="A83" s="62" t="s">
        <v>119</v>
      </c>
      <c r="B83" s="18">
        <v>9406</v>
      </c>
      <c r="C83" s="17">
        <v>243</v>
      </c>
      <c r="D83" s="17">
        <v>474</v>
      </c>
      <c r="E83" s="17">
        <v>221</v>
      </c>
      <c r="F83" s="17">
        <v>2241</v>
      </c>
      <c r="G83" s="17">
        <v>184</v>
      </c>
      <c r="H83" s="17">
        <v>273</v>
      </c>
      <c r="I83" s="17">
        <v>0</v>
      </c>
      <c r="J83" s="17">
        <v>8</v>
      </c>
      <c r="K83" s="17">
        <v>0</v>
      </c>
      <c r="L83" s="17">
        <v>1906</v>
      </c>
      <c r="M83" s="17">
        <v>3473</v>
      </c>
      <c r="N83" s="17">
        <v>382</v>
      </c>
      <c r="O83" s="17">
        <v>1</v>
      </c>
      <c r="P83" s="18">
        <v>10934</v>
      </c>
      <c r="Q83" s="17">
        <v>304</v>
      </c>
      <c r="R83" s="17">
        <v>731</v>
      </c>
      <c r="S83" s="17">
        <v>449</v>
      </c>
      <c r="T83" s="17">
        <v>3079</v>
      </c>
      <c r="U83" s="17">
        <v>247</v>
      </c>
      <c r="V83" s="17">
        <v>304</v>
      </c>
      <c r="W83" s="17">
        <v>0</v>
      </c>
      <c r="X83" s="17">
        <v>51</v>
      </c>
      <c r="Y83" s="17">
        <v>0</v>
      </c>
      <c r="Z83" s="17">
        <v>2284</v>
      </c>
      <c r="AA83" s="17">
        <v>3473</v>
      </c>
      <c r="AB83" s="17">
        <v>10</v>
      </c>
      <c r="AC83" s="17">
        <v>2</v>
      </c>
      <c r="AD83" s="17">
        <v>6184</v>
      </c>
      <c r="AE83" s="17">
        <v>6184</v>
      </c>
      <c r="AF83" s="25">
        <f t="shared" si="2"/>
        <v>-1528</v>
      </c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</row>
    <row r="84" spans="1:58" ht="12">
      <c r="A84" s="62" t="s">
        <v>120</v>
      </c>
      <c r="B84" s="18">
        <v>12818</v>
      </c>
      <c r="C84" s="17">
        <v>236</v>
      </c>
      <c r="D84" s="17">
        <v>1337</v>
      </c>
      <c r="E84" s="17">
        <v>390</v>
      </c>
      <c r="F84" s="17">
        <v>1234</v>
      </c>
      <c r="G84" s="17">
        <v>388</v>
      </c>
      <c r="H84" s="17">
        <v>510</v>
      </c>
      <c r="I84" s="17">
        <v>0</v>
      </c>
      <c r="J84" s="17">
        <v>23</v>
      </c>
      <c r="K84" s="17">
        <v>1</v>
      </c>
      <c r="L84" s="17">
        <v>2966</v>
      </c>
      <c r="M84" s="17">
        <v>5169</v>
      </c>
      <c r="N84" s="17">
        <v>561</v>
      </c>
      <c r="O84" s="17">
        <v>3</v>
      </c>
      <c r="P84" s="18">
        <v>14535</v>
      </c>
      <c r="Q84" s="17">
        <v>247</v>
      </c>
      <c r="R84" s="17">
        <v>1997</v>
      </c>
      <c r="S84" s="17">
        <v>839</v>
      </c>
      <c r="T84" s="17">
        <v>1637</v>
      </c>
      <c r="U84" s="17">
        <v>653</v>
      </c>
      <c r="V84" s="17">
        <v>618</v>
      </c>
      <c r="W84" s="17">
        <v>0</v>
      </c>
      <c r="X84" s="17">
        <v>65</v>
      </c>
      <c r="Y84" s="17">
        <v>0</v>
      </c>
      <c r="Z84" s="17">
        <v>3303</v>
      </c>
      <c r="AA84" s="17">
        <v>5169</v>
      </c>
      <c r="AB84" s="17">
        <v>5</v>
      </c>
      <c r="AC84" s="17">
        <v>2</v>
      </c>
      <c r="AD84" s="17">
        <v>5697</v>
      </c>
      <c r="AE84" s="17">
        <v>5697</v>
      </c>
      <c r="AF84" s="25">
        <f t="shared" si="2"/>
        <v>-1717</v>
      </c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</row>
    <row r="85" spans="1:58" ht="12">
      <c r="A85" s="62" t="s">
        <v>121</v>
      </c>
      <c r="B85" s="18">
        <v>9980</v>
      </c>
      <c r="C85" s="17">
        <v>138</v>
      </c>
      <c r="D85" s="17">
        <v>607</v>
      </c>
      <c r="E85" s="17">
        <v>191</v>
      </c>
      <c r="F85" s="17">
        <v>516</v>
      </c>
      <c r="G85" s="17">
        <v>671</v>
      </c>
      <c r="H85" s="17">
        <v>462</v>
      </c>
      <c r="I85" s="17">
        <v>0</v>
      </c>
      <c r="J85" s="17">
        <v>13</v>
      </c>
      <c r="K85" s="17">
        <v>1</v>
      </c>
      <c r="L85" s="17">
        <v>3791</v>
      </c>
      <c r="M85" s="17">
        <v>3085</v>
      </c>
      <c r="N85" s="17">
        <v>505</v>
      </c>
      <c r="O85" s="17">
        <v>0</v>
      </c>
      <c r="P85" s="18">
        <v>12088</v>
      </c>
      <c r="Q85" s="17">
        <v>192</v>
      </c>
      <c r="R85" s="17">
        <v>1011</v>
      </c>
      <c r="S85" s="17">
        <v>482</v>
      </c>
      <c r="T85" s="17">
        <v>884</v>
      </c>
      <c r="U85" s="17">
        <v>1080</v>
      </c>
      <c r="V85" s="17">
        <v>708</v>
      </c>
      <c r="W85" s="17">
        <v>0</v>
      </c>
      <c r="X85" s="17">
        <v>37</v>
      </c>
      <c r="Y85" s="17">
        <v>0</v>
      </c>
      <c r="Z85" s="17">
        <v>4604</v>
      </c>
      <c r="AA85" s="17">
        <v>3085</v>
      </c>
      <c r="AB85" s="17">
        <v>3</v>
      </c>
      <c r="AC85" s="17">
        <v>2</v>
      </c>
      <c r="AD85" s="17">
        <v>2958</v>
      </c>
      <c r="AE85" s="17">
        <v>2958</v>
      </c>
      <c r="AF85" s="25">
        <f t="shared" si="2"/>
        <v>-2108</v>
      </c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</row>
    <row r="86" spans="1:58" ht="12">
      <c r="A86" s="62" t="s">
        <v>124</v>
      </c>
      <c r="B86" s="18">
        <v>16000</v>
      </c>
      <c r="C86" s="17">
        <v>450</v>
      </c>
      <c r="D86" s="17">
        <v>558</v>
      </c>
      <c r="E86" s="17">
        <v>261</v>
      </c>
      <c r="F86" s="17">
        <v>517</v>
      </c>
      <c r="G86" s="17">
        <v>584</v>
      </c>
      <c r="H86" s="17">
        <v>3055</v>
      </c>
      <c r="I86" s="17">
        <v>0</v>
      </c>
      <c r="J86" s="17">
        <v>46</v>
      </c>
      <c r="K86" s="17">
        <v>0</v>
      </c>
      <c r="L86" s="17">
        <v>1635</v>
      </c>
      <c r="M86" s="17">
        <v>8204</v>
      </c>
      <c r="N86" s="17">
        <v>688</v>
      </c>
      <c r="O86" s="17">
        <v>2</v>
      </c>
      <c r="P86" s="18">
        <v>19509</v>
      </c>
      <c r="Q86" s="17">
        <v>542</v>
      </c>
      <c r="R86" s="17">
        <v>948</v>
      </c>
      <c r="S86" s="17">
        <v>675</v>
      </c>
      <c r="T86" s="17">
        <v>777</v>
      </c>
      <c r="U86" s="17">
        <v>1119</v>
      </c>
      <c r="V86" s="17">
        <v>4911</v>
      </c>
      <c r="W86" s="17">
        <v>0</v>
      </c>
      <c r="X86" s="17">
        <v>123</v>
      </c>
      <c r="Y86" s="17">
        <v>0</v>
      </c>
      <c r="Z86" s="17">
        <v>2202</v>
      </c>
      <c r="AA86" s="17">
        <v>8203</v>
      </c>
      <c r="AB86" s="17">
        <v>6</v>
      </c>
      <c r="AC86" s="17">
        <v>3</v>
      </c>
      <c r="AD86" s="17">
        <v>9406</v>
      </c>
      <c r="AE86" s="17">
        <v>9406</v>
      </c>
      <c r="AF86" s="25">
        <f t="shared" si="2"/>
        <v>-3509</v>
      </c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</row>
    <row r="87" spans="1:58" s="23" customFormat="1" ht="12">
      <c r="A87" s="62" t="s">
        <v>125</v>
      </c>
      <c r="B87" s="18">
        <v>4444</v>
      </c>
      <c r="C87" s="17">
        <v>80</v>
      </c>
      <c r="D87" s="17">
        <v>432</v>
      </c>
      <c r="E87" s="17">
        <v>158</v>
      </c>
      <c r="F87" s="17">
        <v>288</v>
      </c>
      <c r="G87" s="17">
        <v>143</v>
      </c>
      <c r="H87" s="17">
        <v>372</v>
      </c>
      <c r="I87" s="17">
        <v>0</v>
      </c>
      <c r="J87" s="17">
        <v>10</v>
      </c>
      <c r="K87" s="17">
        <v>0</v>
      </c>
      <c r="L87" s="17">
        <v>1232</v>
      </c>
      <c r="M87" s="17">
        <v>1582</v>
      </c>
      <c r="N87" s="17">
        <v>146</v>
      </c>
      <c r="O87" s="17">
        <v>1</v>
      </c>
      <c r="P87" s="18">
        <v>5355</v>
      </c>
      <c r="Q87" s="17">
        <v>102</v>
      </c>
      <c r="R87" s="17">
        <v>706</v>
      </c>
      <c r="S87" s="17">
        <v>327</v>
      </c>
      <c r="T87" s="17">
        <v>393</v>
      </c>
      <c r="U87" s="17">
        <v>206</v>
      </c>
      <c r="V87" s="17">
        <v>509</v>
      </c>
      <c r="W87" s="17">
        <v>0</v>
      </c>
      <c r="X87" s="17">
        <v>31</v>
      </c>
      <c r="Y87" s="17">
        <v>0</v>
      </c>
      <c r="Z87" s="17">
        <v>1495</v>
      </c>
      <c r="AA87" s="17">
        <v>1582</v>
      </c>
      <c r="AB87" s="17">
        <v>1</v>
      </c>
      <c r="AC87" s="17">
        <v>3</v>
      </c>
      <c r="AD87" s="17">
        <v>3097</v>
      </c>
      <c r="AE87" s="17">
        <v>3097</v>
      </c>
      <c r="AF87" s="25">
        <f t="shared" si="2"/>
        <v>-911</v>
      </c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</row>
    <row r="88" spans="1:58" ht="12">
      <c r="A88" s="62" t="s">
        <v>126</v>
      </c>
      <c r="B88" s="18">
        <v>9515</v>
      </c>
      <c r="C88" s="17">
        <v>205</v>
      </c>
      <c r="D88" s="17">
        <v>848</v>
      </c>
      <c r="E88" s="17">
        <v>435</v>
      </c>
      <c r="F88" s="17">
        <v>312</v>
      </c>
      <c r="G88" s="17">
        <v>126</v>
      </c>
      <c r="H88" s="17">
        <v>290</v>
      </c>
      <c r="I88" s="17">
        <v>0</v>
      </c>
      <c r="J88" s="17">
        <v>7</v>
      </c>
      <c r="K88" s="17">
        <v>0</v>
      </c>
      <c r="L88" s="17">
        <v>1762</v>
      </c>
      <c r="M88" s="17">
        <v>5280</v>
      </c>
      <c r="N88" s="17">
        <v>249</v>
      </c>
      <c r="O88" s="17">
        <v>1</v>
      </c>
      <c r="P88" s="18">
        <v>10206</v>
      </c>
      <c r="Q88" s="17">
        <v>217</v>
      </c>
      <c r="R88" s="17">
        <v>1171</v>
      </c>
      <c r="S88" s="17">
        <v>705</v>
      </c>
      <c r="T88" s="17">
        <v>370</v>
      </c>
      <c r="U88" s="17">
        <v>157</v>
      </c>
      <c r="V88" s="17">
        <v>267</v>
      </c>
      <c r="W88" s="17">
        <v>0</v>
      </c>
      <c r="X88" s="17">
        <v>39</v>
      </c>
      <c r="Y88" s="17">
        <v>0</v>
      </c>
      <c r="Z88" s="17">
        <v>1993</v>
      </c>
      <c r="AA88" s="17">
        <v>5280</v>
      </c>
      <c r="AB88" s="17">
        <v>5</v>
      </c>
      <c r="AC88" s="17">
        <v>2</v>
      </c>
      <c r="AD88" s="17">
        <v>4750</v>
      </c>
      <c r="AE88" s="17">
        <v>4750</v>
      </c>
      <c r="AF88" s="25">
        <f t="shared" si="2"/>
        <v>-691</v>
      </c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</row>
    <row r="89" spans="1:58" ht="12">
      <c r="A89" s="62" t="s">
        <v>127</v>
      </c>
      <c r="B89" s="18">
        <v>2331</v>
      </c>
      <c r="C89" s="17">
        <v>24</v>
      </c>
      <c r="D89" s="17">
        <v>191</v>
      </c>
      <c r="E89" s="17">
        <v>86</v>
      </c>
      <c r="F89" s="17">
        <v>177</v>
      </c>
      <c r="G89" s="17">
        <v>141</v>
      </c>
      <c r="H89" s="17">
        <v>503</v>
      </c>
      <c r="I89" s="17">
        <v>0</v>
      </c>
      <c r="J89" s="17">
        <v>3</v>
      </c>
      <c r="K89" s="17">
        <v>0</v>
      </c>
      <c r="L89" s="17">
        <v>458</v>
      </c>
      <c r="M89" s="17">
        <v>680</v>
      </c>
      <c r="N89" s="17">
        <v>68</v>
      </c>
      <c r="O89" s="17">
        <v>0</v>
      </c>
      <c r="P89" s="18">
        <v>2209</v>
      </c>
      <c r="Q89" s="17">
        <v>37</v>
      </c>
      <c r="R89" s="17">
        <v>195</v>
      </c>
      <c r="S89" s="17">
        <v>166</v>
      </c>
      <c r="T89" s="17">
        <v>143</v>
      </c>
      <c r="U89" s="17">
        <v>158</v>
      </c>
      <c r="V89" s="17">
        <v>480</v>
      </c>
      <c r="W89" s="17">
        <v>0</v>
      </c>
      <c r="X89" s="17">
        <v>11</v>
      </c>
      <c r="Y89" s="17">
        <v>0</v>
      </c>
      <c r="Z89" s="17">
        <v>339</v>
      </c>
      <c r="AA89" s="17">
        <v>680</v>
      </c>
      <c r="AB89" s="17">
        <v>0</v>
      </c>
      <c r="AC89" s="17">
        <v>0</v>
      </c>
      <c r="AD89" s="17">
        <v>1258</v>
      </c>
      <c r="AE89" s="17">
        <v>1258</v>
      </c>
      <c r="AF89" s="25">
        <f t="shared" si="2"/>
        <v>122</v>
      </c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</row>
    <row r="90" spans="1:58" ht="12">
      <c r="A90" s="62" t="s">
        <v>128</v>
      </c>
      <c r="B90" s="18">
        <v>10522</v>
      </c>
      <c r="C90" s="17">
        <v>345</v>
      </c>
      <c r="D90" s="17">
        <v>1952</v>
      </c>
      <c r="E90" s="17">
        <v>1049</v>
      </c>
      <c r="F90" s="17">
        <v>159</v>
      </c>
      <c r="G90" s="17">
        <v>107</v>
      </c>
      <c r="H90" s="17">
        <v>166</v>
      </c>
      <c r="I90" s="17">
        <v>0</v>
      </c>
      <c r="J90" s="17">
        <v>24</v>
      </c>
      <c r="K90" s="17">
        <v>0</v>
      </c>
      <c r="L90" s="17">
        <v>1104</v>
      </c>
      <c r="M90" s="17">
        <v>5229</v>
      </c>
      <c r="N90" s="17">
        <v>386</v>
      </c>
      <c r="O90" s="17">
        <v>1</v>
      </c>
      <c r="P90" s="18">
        <v>12422</v>
      </c>
      <c r="Q90" s="17">
        <v>419</v>
      </c>
      <c r="R90" s="17">
        <v>2752</v>
      </c>
      <c r="S90" s="17">
        <v>2012</v>
      </c>
      <c r="T90" s="17">
        <v>259</v>
      </c>
      <c r="U90" s="17">
        <v>116</v>
      </c>
      <c r="V90" s="17">
        <v>191</v>
      </c>
      <c r="W90" s="17">
        <v>0</v>
      </c>
      <c r="X90" s="17">
        <v>82</v>
      </c>
      <c r="Y90" s="17">
        <v>0</v>
      </c>
      <c r="Z90" s="17">
        <v>1352</v>
      </c>
      <c r="AA90" s="17">
        <v>5229</v>
      </c>
      <c r="AB90" s="17">
        <v>10</v>
      </c>
      <c r="AC90" s="17">
        <v>0</v>
      </c>
      <c r="AD90" s="17">
        <v>4187</v>
      </c>
      <c r="AE90" s="17">
        <v>4187</v>
      </c>
      <c r="AF90" s="25">
        <f t="shared" si="2"/>
        <v>-1900</v>
      </c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</row>
    <row r="91" spans="1:58" ht="12">
      <c r="A91" s="62" t="s">
        <v>129</v>
      </c>
      <c r="B91" s="18">
        <v>13229</v>
      </c>
      <c r="C91" s="17">
        <v>394</v>
      </c>
      <c r="D91" s="17">
        <v>725</v>
      </c>
      <c r="E91" s="17">
        <v>534</v>
      </c>
      <c r="F91" s="17">
        <v>656</v>
      </c>
      <c r="G91" s="17">
        <v>292</v>
      </c>
      <c r="H91" s="17">
        <v>390</v>
      </c>
      <c r="I91" s="17">
        <v>0</v>
      </c>
      <c r="J91" s="17">
        <v>20</v>
      </c>
      <c r="K91" s="17">
        <v>0</v>
      </c>
      <c r="L91" s="17">
        <v>4846</v>
      </c>
      <c r="M91" s="17">
        <v>4988</v>
      </c>
      <c r="N91" s="17">
        <v>383</v>
      </c>
      <c r="O91" s="17">
        <v>1</v>
      </c>
      <c r="P91" s="18">
        <v>12336</v>
      </c>
      <c r="Q91" s="17">
        <v>457</v>
      </c>
      <c r="R91" s="17">
        <v>723</v>
      </c>
      <c r="S91" s="17">
        <v>829</v>
      </c>
      <c r="T91" s="17">
        <v>516</v>
      </c>
      <c r="U91" s="17">
        <v>215</v>
      </c>
      <c r="V91" s="17">
        <v>241</v>
      </c>
      <c r="W91" s="17">
        <v>0</v>
      </c>
      <c r="X91" s="17">
        <v>64</v>
      </c>
      <c r="Y91" s="17">
        <v>0</v>
      </c>
      <c r="Z91" s="17">
        <v>4298</v>
      </c>
      <c r="AA91" s="17">
        <v>4988</v>
      </c>
      <c r="AB91" s="17">
        <v>1</v>
      </c>
      <c r="AC91" s="17">
        <v>4</v>
      </c>
      <c r="AD91" s="17">
        <v>6931</v>
      </c>
      <c r="AE91" s="17">
        <v>6931</v>
      </c>
      <c r="AF91" s="25">
        <f t="shared" si="2"/>
        <v>893</v>
      </c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</row>
    <row r="92" spans="1:58" ht="12">
      <c r="A92" s="62" t="s">
        <v>131</v>
      </c>
      <c r="B92" s="18">
        <v>7303</v>
      </c>
      <c r="C92" s="17">
        <v>162</v>
      </c>
      <c r="D92" s="17">
        <v>257</v>
      </c>
      <c r="E92" s="17">
        <v>194</v>
      </c>
      <c r="F92" s="17">
        <v>266</v>
      </c>
      <c r="G92" s="17">
        <v>367</v>
      </c>
      <c r="H92" s="17">
        <v>285</v>
      </c>
      <c r="I92" s="17">
        <v>0</v>
      </c>
      <c r="J92" s="17">
        <v>10</v>
      </c>
      <c r="K92" s="17">
        <v>0</v>
      </c>
      <c r="L92" s="17">
        <v>3508</v>
      </c>
      <c r="M92" s="17">
        <v>2101</v>
      </c>
      <c r="N92" s="17">
        <v>151</v>
      </c>
      <c r="O92" s="17">
        <v>2</v>
      </c>
      <c r="P92" s="18">
        <v>7738</v>
      </c>
      <c r="Q92" s="17">
        <v>235</v>
      </c>
      <c r="R92" s="17">
        <v>428</v>
      </c>
      <c r="S92" s="17">
        <v>407</v>
      </c>
      <c r="T92" s="17">
        <v>445</v>
      </c>
      <c r="U92" s="17">
        <v>516</v>
      </c>
      <c r="V92" s="17">
        <v>357</v>
      </c>
      <c r="W92" s="17">
        <v>0</v>
      </c>
      <c r="X92" s="17">
        <v>35</v>
      </c>
      <c r="Y92" s="17">
        <v>0</v>
      </c>
      <c r="Z92" s="17">
        <v>3210</v>
      </c>
      <c r="AA92" s="17">
        <v>2101</v>
      </c>
      <c r="AB92" s="17">
        <v>4</v>
      </c>
      <c r="AC92" s="17">
        <v>0</v>
      </c>
      <c r="AD92" s="17">
        <v>4643</v>
      </c>
      <c r="AE92" s="17">
        <v>4643</v>
      </c>
      <c r="AF92" s="25">
        <f t="shared" si="2"/>
        <v>-435</v>
      </c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</row>
    <row r="93" spans="1:58" s="23" customFormat="1" ht="12">
      <c r="A93" s="51" t="s">
        <v>135</v>
      </c>
      <c r="B93" s="19">
        <v>5901</v>
      </c>
      <c r="C93" s="19">
        <v>31</v>
      </c>
      <c r="D93" s="19">
        <v>1527</v>
      </c>
      <c r="E93" s="19">
        <v>409</v>
      </c>
      <c r="F93" s="19">
        <v>433</v>
      </c>
      <c r="G93" s="19">
        <v>224</v>
      </c>
      <c r="H93" s="19">
        <v>420</v>
      </c>
      <c r="I93" s="19">
        <v>1744</v>
      </c>
      <c r="J93" s="19">
        <v>0</v>
      </c>
      <c r="K93" s="19">
        <v>0</v>
      </c>
      <c r="L93" s="19">
        <v>5</v>
      </c>
      <c r="M93" s="19">
        <v>977</v>
      </c>
      <c r="N93" s="19">
        <v>131</v>
      </c>
      <c r="O93" s="19">
        <v>0</v>
      </c>
      <c r="P93" s="19">
        <v>2415</v>
      </c>
      <c r="Q93" s="19">
        <v>44</v>
      </c>
      <c r="R93" s="19">
        <v>401</v>
      </c>
      <c r="S93" s="19">
        <v>211</v>
      </c>
      <c r="T93" s="19">
        <v>124</v>
      </c>
      <c r="U93" s="19">
        <v>77</v>
      </c>
      <c r="V93" s="19">
        <v>148</v>
      </c>
      <c r="W93" s="19">
        <v>428</v>
      </c>
      <c r="X93" s="19">
        <v>0</v>
      </c>
      <c r="Y93" s="19">
        <v>0</v>
      </c>
      <c r="Z93" s="19">
        <v>5</v>
      </c>
      <c r="AA93" s="19">
        <v>977</v>
      </c>
      <c r="AB93" s="19">
        <v>0</v>
      </c>
      <c r="AC93" s="19">
        <v>0</v>
      </c>
      <c r="AD93" s="19">
        <v>595</v>
      </c>
      <c r="AE93" s="19">
        <v>595</v>
      </c>
      <c r="AF93" s="25">
        <f t="shared" si="2"/>
        <v>3486</v>
      </c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</row>
    <row r="94" spans="1:58" ht="12">
      <c r="A94" s="62" t="s">
        <v>136</v>
      </c>
      <c r="B94" s="18">
        <v>5610</v>
      </c>
      <c r="C94" s="17">
        <v>29</v>
      </c>
      <c r="D94" s="17">
        <v>1474</v>
      </c>
      <c r="E94" s="17">
        <v>384</v>
      </c>
      <c r="F94" s="17">
        <v>420</v>
      </c>
      <c r="G94" s="17">
        <v>218</v>
      </c>
      <c r="H94" s="17">
        <v>399</v>
      </c>
      <c r="I94" s="17">
        <v>1616</v>
      </c>
      <c r="J94" s="17">
        <v>0</v>
      </c>
      <c r="K94" s="17">
        <v>0</v>
      </c>
      <c r="L94" s="17">
        <v>3</v>
      </c>
      <c r="M94" s="17">
        <v>947</v>
      </c>
      <c r="N94" s="17">
        <v>120</v>
      </c>
      <c r="O94" s="17">
        <v>0</v>
      </c>
      <c r="P94" s="18">
        <v>2153</v>
      </c>
      <c r="Q94" s="17">
        <v>35</v>
      </c>
      <c r="R94" s="17">
        <v>326</v>
      </c>
      <c r="S94" s="17">
        <v>187</v>
      </c>
      <c r="T94" s="17">
        <v>114</v>
      </c>
      <c r="U94" s="17">
        <v>72</v>
      </c>
      <c r="V94" s="17">
        <v>138</v>
      </c>
      <c r="W94" s="17">
        <v>332</v>
      </c>
      <c r="X94" s="17">
        <v>0</v>
      </c>
      <c r="Y94" s="17">
        <v>0</v>
      </c>
      <c r="Z94" s="17">
        <v>2</v>
      </c>
      <c r="AA94" s="17">
        <v>947</v>
      </c>
      <c r="AB94" s="17">
        <v>0</v>
      </c>
      <c r="AC94" s="17">
        <v>0</v>
      </c>
      <c r="AD94" s="17">
        <v>561</v>
      </c>
      <c r="AE94" s="17">
        <v>561</v>
      </c>
      <c r="AF94" s="25">
        <f t="shared" si="2"/>
        <v>3457</v>
      </c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</row>
    <row r="95" spans="1:58" ht="12">
      <c r="A95" s="62" t="s">
        <v>137</v>
      </c>
      <c r="B95" s="18">
        <v>291</v>
      </c>
      <c r="C95" s="17">
        <v>2</v>
      </c>
      <c r="D95" s="17">
        <v>53</v>
      </c>
      <c r="E95" s="17">
        <v>25</v>
      </c>
      <c r="F95" s="17">
        <v>13</v>
      </c>
      <c r="G95" s="17">
        <v>6</v>
      </c>
      <c r="H95" s="17">
        <v>21</v>
      </c>
      <c r="I95" s="17">
        <v>128</v>
      </c>
      <c r="J95" s="17">
        <v>0</v>
      </c>
      <c r="K95" s="17">
        <v>0</v>
      </c>
      <c r="L95" s="17">
        <v>2</v>
      </c>
      <c r="M95" s="17">
        <v>30</v>
      </c>
      <c r="N95" s="17">
        <v>11</v>
      </c>
      <c r="O95" s="17">
        <v>0</v>
      </c>
      <c r="P95" s="18">
        <v>262</v>
      </c>
      <c r="Q95" s="17">
        <v>9</v>
      </c>
      <c r="R95" s="17">
        <v>75</v>
      </c>
      <c r="S95" s="17">
        <v>24</v>
      </c>
      <c r="T95" s="17">
        <v>10</v>
      </c>
      <c r="U95" s="17">
        <v>5</v>
      </c>
      <c r="V95" s="17">
        <v>10</v>
      </c>
      <c r="W95" s="17">
        <v>96</v>
      </c>
      <c r="X95" s="17">
        <v>0</v>
      </c>
      <c r="Y95" s="17">
        <v>0</v>
      </c>
      <c r="Z95" s="17">
        <v>3</v>
      </c>
      <c r="AA95" s="17">
        <v>30</v>
      </c>
      <c r="AB95" s="17">
        <v>0</v>
      </c>
      <c r="AC95" s="17">
        <v>0</v>
      </c>
      <c r="AD95" s="17">
        <v>34</v>
      </c>
      <c r="AE95" s="17">
        <v>34</v>
      </c>
      <c r="AF95" s="25">
        <f t="shared" si="2"/>
        <v>29</v>
      </c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</row>
    <row r="97" spans="1:32" ht="12" hidden="1">
      <c r="A97" s="82" t="s">
        <v>534</v>
      </c>
      <c r="B97" s="79">
        <f>B9-B41-B71</f>
        <v>0</v>
      </c>
      <c r="C97" s="79">
        <f aca="true" t="shared" si="3" ref="C97:AF97">C9-C41-C71</f>
        <v>0</v>
      </c>
      <c r="D97" s="79">
        <f t="shared" si="3"/>
        <v>0</v>
      </c>
      <c r="E97" s="79">
        <f t="shared" si="3"/>
        <v>0</v>
      </c>
      <c r="F97" s="79">
        <f t="shared" si="3"/>
        <v>0</v>
      </c>
      <c r="G97" s="79">
        <f t="shared" si="3"/>
        <v>0</v>
      </c>
      <c r="H97" s="79">
        <f t="shared" si="3"/>
        <v>0</v>
      </c>
      <c r="I97" s="79">
        <f t="shared" si="3"/>
        <v>0</v>
      </c>
      <c r="J97" s="79">
        <f t="shared" si="3"/>
        <v>0</v>
      </c>
      <c r="K97" s="79">
        <f t="shared" si="3"/>
        <v>0</v>
      </c>
      <c r="L97" s="79">
        <f t="shared" si="3"/>
        <v>0</v>
      </c>
      <c r="M97" s="79">
        <f t="shared" si="3"/>
        <v>0</v>
      </c>
      <c r="N97" s="79">
        <f t="shared" si="3"/>
        <v>0</v>
      </c>
      <c r="O97" s="79">
        <f t="shared" si="3"/>
        <v>0</v>
      </c>
      <c r="P97" s="79">
        <f t="shared" si="3"/>
        <v>0</v>
      </c>
      <c r="Q97" s="79">
        <f t="shared" si="3"/>
        <v>0</v>
      </c>
      <c r="R97" s="79">
        <f t="shared" si="3"/>
        <v>0</v>
      </c>
      <c r="S97" s="79">
        <f t="shared" si="3"/>
        <v>0</v>
      </c>
      <c r="T97" s="79">
        <f t="shared" si="3"/>
        <v>0</v>
      </c>
      <c r="U97" s="79">
        <f t="shared" si="3"/>
        <v>0</v>
      </c>
      <c r="V97" s="79">
        <f t="shared" si="3"/>
        <v>0</v>
      </c>
      <c r="W97" s="79">
        <f t="shared" si="3"/>
        <v>0</v>
      </c>
      <c r="X97" s="79">
        <f t="shared" si="3"/>
        <v>0</v>
      </c>
      <c r="Y97" s="79">
        <f t="shared" si="3"/>
        <v>0</v>
      </c>
      <c r="Z97" s="79">
        <f t="shared" si="3"/>
        <v>0</v>
      </c>
      <c r="AA97" s="79">
        <f t="shared" si="3"/>
        <v>0</v>
      </c>
      <c r="AB97" s="79">
        <f t="shared" si="3"/>
        <v>0</v>
      </c>
      <c r="AC97" s="79">
        <f t="shared" si="3"/>
        <v>0</v>
      </c>
      <c r="AD97" s="79">
        <f t="shared" si="3"/>
        <v>0</v>
      </c>
      <c r="AE97" s="79">
        <f t="shared" si="3"/>
        <v>0</v>
      </c>
      <c r="AF97" s="79">
        <f t="shared" si="3"/>
        <v>0</v>
      </c>
    </row>
    <row r="98" spans="1:32" ht="12" hidden="1">
      <c r="A98" s="82" t="s">
        <v>535</v>
      </c>
      <c r="B98" s="79">
        <f>B9-SUM(B10:B15,B31)</f>
        <v>0</v>
      </c>
      <c r="C98" s="79">
        <f aca="true" t="shared" si="4" ref="C98:AF98">C9-SUM(C10:C15,C31)</f>
        <v>0</v>
      </c>
      <c r="D98" s="79">
        <f t="shared" si="4"/>
        <v>0</v>
      </c>
      <c r="E98" s="79">
        <f t="shared" si="4"/>
        <v>0</v>
      </c>
      <c r="F98" s="79">
        <f t="shared" si="4"/>
        <v>0</v>
      </c>
      <c r="G98" s="79">
        <f t="shared" si="4"/>
        <v>0</v>
      </c>
      <c r="H98" s="79">
        <f t="shared" si="4"/>
        <v>0</v>
      </c>
      <c r="I98" s="79">
        <f t="shared" si="4"/>
        <v>0</v>
      </c>
      <c r="J98" s="79">
        <f t="shared" si="4"/>
        <v>0</v>
      </c>
      <c r="K98" s="79">
        <f t="shared" si="4"/>
        <v>0</v>
      </c>
      <c r="L98" s="79">
        <f t="shared" si="4"/>
        <v>0</v>
      </c>
      <c r="M98" s="79">
        <f t="shared" si="4"/>
        <v>0</v>
      </c>
      <c r="N98" s="79">
        <f t="shared" si="4"/>
        <v>0</v>
      </c>
      <c r="O98" s="79">
        <f t="shared" si="4"/>
        <v>0</v>
      </c>
      <c r="P98" s="79">
        <f t="shared" si="4"/>
        <v>0</v>
      </c>
      <c r="Q98" s="79">
        <f t="shared" si="4"/>
        <v>0</v>
      </c>
      <c r="R98" s="79">
        <f t="shared" si="4"/>
        <v>0</v>
      </c>
      <c r="S98" s="79">
        <f t="shared" si="4"/>
        <v>0</v>
      </c>
      <c r="T98" s="79">
        <f t="shared" si="4"/>
        <v>0</v>
      </c>
      <c r="U98" s="79">
        <f t="shared" si="4"/>
        <v>0</v>
      </c>
      <c r="V98" s="79">
        <f t="shared" si="4"/>
        <v>0</v>
      </c>
      <c r="W98" s="79">
        <f t="shared" si="4"/>
        <v>0</v>
      </c>
      <c r="X98" s="79">
        <f t="shared" si="4"/>
        <v>0</v>
      </c>
      <c r="Y98" s="79">
        <f t="shared" si="4"/>
        <v>0</v>
      </c>
      <c r="Z98" s="79">
        <f t="shared" si="4"/>
        <v>0</v>
      </c>
      <c r="AA98" s="79">
        <f t="shared" si="4"/>
        <v>0</v>
      </c>
      <c r="AB98" s="79">
        <f t="shared" si="4"/>
        <v>0</v>
      </c>
      <c r="AC98" s="79">
        <f t="shared" si="4"/>
        <v>0</v>
      </c>
      <c r="AD98" s="79">
        <f t="shared" si="4"/>
        <v>0</v>
      </c>
      <c r="AE98" s="79">
        <f t="shared" si="4"/>
        <v>0</v>
      </c>
      <c r="AF98" s="79">
        <f t="shared" si="4"/>
        <v>0</v>
      </c>
    </row>
    <row r="99" spans="1:32" ht="12" hidden="1">
      <c r="A99" s="82" t="s">
        <v>541</v>
      </c>
      <c r="B99" s="79">
        <f>B15-SUM(B16:B30)</f>
        <v>0</v>
      </c>
      <c r="C99" s="79">
        <f aca="true" t="shared" si="5" ref="C99:AF99">C15-SUM(C16:C30)</f>
        <v>0</v>
      </c>
      <c r="D99" s="79">
        <f t="shared" si="5"/>
        <v>0</v>
      </c>
      <c r="E99" s="79">
        <f t="shared" si="5"/>
        <v>0</v>
      </c>
      <c r="F99" s="79">
        <f t="shared" si="5"/>
        <v>0</v>
      </c>
      <c r="G99" s="79">
        <f t="shared" si="5"/>
        <v>0</v>
      </c>
      <c r="H99" s="79">
        <f t="shared" si="5"/>
        <v>0</v>
      </c>
      <c r="I99" s="79">
        <f t="shared" si="5"/>
        <v>0</v>
      </c>
      <c r="J99" s="79">
        <f t="shared" si="5"/>
        <v>0</v>
      </c>
      <c r="K99" s="79">
        <f t="shared" si="5"/>
        <v>0</v>
      </c>
      <c r="L99" s="79">
        <f t="shared" si="5"/>
        <v>0</v>
      </c>
      <c r="M99" s="79">
        <f t="shared" si="5"/>
        <v>0</v>
      </c>
      <c r="N99" s="79">
        <f t="shared" si="5"/>
        <v>0</v>
      </c>
      <c r="O99" s="79">
        <f t="shared" si="5"/>
        <v>0</v>
      </c>
      <c r="P99" s="79">
        <f t="shared" si="5"/>
        <v>0</v>
      </c>
      <c r="Q99" s="79">
        <f t="shared" si="5"/>
        <v>0</v>
      </c>
      <c r="R99" s="79">
        <f t="shared" si="5"/>
        <v>0</v>
      </c>
      <c r="S99" s="79">
        <f t="shared" si="5"/>
        <v>0</v>
      </c>
      <c r="T99" s="79">
        <f t="shared" si="5"/>
        <v>0</v>
      </c>
      <c r="U99" s="79">
        <f t="shared" si="5"/>
        <v>0</v>
      </c>
      <c r="V99" s="79">
        <f t="shared" si="5"/>
        <v>0</v>
      </c>
      <c r="W99" s="79">
        <f t="shared" si="5"/>
        <v>0</v>
      </c>
      <c r="X99" s="79">
        <f t="shared" si="5"/>
        <v>0</v>
      </c>
      <c r="Y99" s="79">
        <f t="shared" si="5"/>
        <v>0</v>
      </c>
      <c r="Z99" s="79">
        <f t="shared" si="5"/>
        <v>0</v>
      </c>
      <c r="AA99" s="79">
        <f t="shared" si="5"/>
        <v>0</v>
      </c>
      <c r="AB99" s="79">
        <f t="shared" si="5"/>
        <v>0</v>
      </c>
      <c r="AC99" s="79">
        <f t="shared" si="5"/>
        <v>0</v>
      </c>
      <c r="AD99" s="79">
        <f t="shared" si="5"/>
        <v>0</v>
      </c>
      <c r="AE99" s="79">
        <f t="shared" si="5"/>
        <v>0</v>
      </c>
      <c r="AF99" s="79">
        <f t="shared" si="5"/>
        <v>0</v>
      </c>
    </row>
    <row r="100" spans="1:32" ht="12" hidden="1">
      <c r="A100" s="82" t="s">
        <v>542</v>
      </c>
      <c r="B100" s="79">
        <f>B31-SUM(B32:B33)</f>
        <v>0</v>
      </c>
      <c r="C100" s="79">
        <f aca="true" t="shared" si="6" ref="C100:AF100">C31-SUM(C32:C33)</f>
        <v>0</v>
      </c>
      <c r="D100" s="79">
        <f t="shared" si="6"/>
        <v>0</v>
      </c>
      <c r="E100" s="79">
        <f t="shared" si="6"/>
        <v>0</v>
      </c>
      <c r="F100" s="79">
        <f t="shared" si="6"/>
        <v>0</v>
      </c>
      <c r="G100" s="79">
        <f t="shared" si="6"/>
        <v>0</v>
      </c>
      <c r="H100" s="79">
        <f t="shared" si="6"/>
        <v>0</v>
      </c>
      <c r="I100" s="79">
        <f t="shared" si="6"/>
        <v>0</v>
      </c>
      <c r="J100" s="79">
        <f t="shared" si="6"/>
        <v>0</v>
      </c>
      <c r="K100" s="79">
        <f t="shared" si="6"/>
        <v>0</v>
      </c>
      <c r="L100" s="79">
        <f t="shared" si="6"/>
        <v>0</v>
      </c>
      <c r="M100" s="79">
        <f t="shared" si="6"/>
        <v>0</v>
      </c>
      <c r="N100" s="79">
        <f t="shared" si="6"/>
        <v>0</v>
      </c>
      <c r="O100" s="79">
        <f t="shared" si="6"/>
        <v>0</v>
      </c>
      <c r="P100" s="79">
        <f t="shared" si="6"/>
        <v>0</v>
      </c>
      <c r="Q100" s="79">
        <f t="shared" si="6"/>
        <v>0</v>
      </c>
      <c r="R100" s="79">
        <f t="shared" si="6"/>
        <v>0</v>
      </c>
      <c r="S100" s="79">
        <f t="shared" si="6"/>
        <v>0</v>
      </c>
      <c r="T100" s="79">
        <f t="shared" si="6"/>
        <v>0</v>
      </c>
      <c r="U100" s="79">
        <f t="shared" si="6"/>
        <v>0</v>
      </c>
      <c r="V100" s="79">
        <f t="shared" si="6"/>
        <v>0</v>
      </c>
      <c r="W100" s="79">
        <f t="shared" si="6"/>
        <v>0</v>
      </c>
      <c r="X100" s="79">
        <f t="shared" si="6"/>
        <v>0</v>
      </c>
      <c r="Y100" s="79">
        <f t="shared" si="6"/>
        <v>0</v>
      </c>
      <c r="Z100" s="79">
        <f t="shared" si="6"/>
        <v>0</v>
      </c>
      <c r="AA100" s="79">
        <f t="shared" si="6"/>
        <v>0</v>
      </c>
      <c r="AB100" s="79">
        <f t="shared" si="6"/>
        <v>0</v>
      </c>
      <c r="AC100" s="79">
        <f t="shared" si="6"/>
        <v>0</v>
      </c>
      <c r="AD100" s="79">
        <f t="shared" si="6"/>
        <v>0</v>
      </c>
      <c r="AE100" s="79">
        <f t="shared" si="6"/>
        <v>0</v>
      </c>
      <c r="AF100" s="79">
        <f t="shared" si="6"/>
        <v>0</v>
      </c>
    </row>
    <row r="101" spans="1:32" ht="12" hidden="1">
      <c r="A101" s="82" t="s">
        <v>538</v>
      </c>
      <c r="B101" s="79">
        <f>B9-'年月monthly'!B159</f>
        <v>0</v>
      </c>
      <c r="C101" s="79">
        <f>C9-'年月monthly'!C159</f>
        <v>0</v>
      </c>
      <c r="D101" s="79">
        <f>D9-'年月monthly'!D159</f>
        <v>0</v>
      </c>
      <c r="E101" s="79">
        <f>E9-'年月monthly'!E159</f>
        <v>0</v>
      </c>
      <c r="F101" s="79">
        <f>F9-'年月monthly'!G159</f>
        <v>0</v>
      </c>
      <c r="G101" s="79">
        <f>G9-'年月monthly'!H159</f>
        <v>0</v>
      </c>
      <c r="H101" s="79">
        <f>H9-'年月monthly'!I159</f>
        <v>0</v>
      </c>
      <c r="I101" s="79">
        <f>I9-'年月monthly'!J159</f>
        <v>0</v>
      </c>
      <c r="J101" s="79">
        <f>J9-'年月monthly'!K159</f>
        <v>0</v>
      </c>
      <c r="K101" s="79">
        <f>K9-'年月monthly'!L159</f>
        <v>0</v>
      </c>
      <c r="L101" s="79">
        <f>L9-'年月monthly'!M159</f>
        <v>0</v>
      </c>
      <c r="M101" s="79">
        <f>M9-'年月monthly'!N159</f>
        <v>0</v>
      </c>
      <c r="N101" s="79">
        <f>N9-'年月monthly'!O159</f>
        <v>0</v>
      </c>
      <c r="O101" s="79">
        <f>O9-'年月monthly'!P159</f>
        <v>0</v>
      </c>
      <c r="P101" s="79">
        <f>P9-'年月monthly'!Q159</f>
        <v>0</v>
      </c>
      <c r="Q101" s="79">
        <f>Q9-'年月monthly'!R159</f>
        <v>0</v>
      </c>
      <c r="R101" s="79">
        <f>R9-'年月monthly'!S159</f>
        <v>0</v>
      </c>
      <c r="S101" s="79">
        <f>S9-'年月monthly'!T159</f>
        <v>0</v>
      </c>
      <c r="T101" s="79">
        <f>T9-'年月monthly'!V159</f>
        <v>0</v>
      </c>
      <c r="U101" s="79">
        <f>U9-'年月monthly'!W159</f>
        <v>0</v>
      </c>
      <c r="V101" s="79">
        <f>V9-'年月monthly'!X159</f>
        <v>0</v>
      </c>
      <c r="W101" s="79">
        <f>W9-'年月monthly'!Y159</f>
        <v>0</v>
      </c>
      <c r="X101" s="79">
        <f>X9-'年月monthly'!Z159</f>
        <v>0</v>
      </c>
      <c r="Y101" s="79">
        <f>Y9-'年月monthly'!AA159</f>
        <v>0</v>
      </c>
      <c r="Z101" s="79">
        <f>Z9-'年月monthly'!AB159</f>
        <v>0</v>
      </c>
      <c r="AA101" s="79">
        <f>AA9-'年月monthly'!AC159</f>
        <v>0</v>
      </c>
      <c r="AB101" s="79">
        <f>AB9-'年月monthly'!AD159</f>
        <v>0</v>
      </c>
      <c r="AC101" s="79">
        <f>AC9-'年月monthly'!AE159</f>
        <v>0</v>
      </c>
      <c r="AD101" s="79">
        <f>AD9-'年月monthly'!AF159</f>
        <v>0</v>
      </c>
      <c r="AE101" s="79">
        <f>AE9-'年月monthly'!AG159</f>
        <v>0</v>
      </c>
      <c r="AF101" s="79">
        <f>AF9-'年月monthly'!AH159</f>
        <v>0</v>
      </c>
    </row>
    <row r="102" spans="2:32" ht="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</row>
    <row r="103" spans="2:32" ht="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</row>
    <row r="104" spans="2:32" ht="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</row>
    <row r="105" spans="2:32" ht="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</row>
  </sheetData>
  <sheetProtection/>
  <mergeCells count="58">
    <mergeCell ref="A5:A7"/>
    <mergeCell ref="B5:O5"/>
    <mergeCell ref="P5:AC5"/>
    <mergeCell ref="AD5:AE6"/>
    <mergeCell ref="R6:Y6"/>
    <mergeCell ref="Z6:Z7"/>
    <mergeCell ref="AA6:AA7"/>
    <mergeCell ref="AB6:AB7"/>
    <mergeCell ref="AC6:AC7"/>
    <mergeCell ref="AF5:AF7"/>
    <mergeCell ref="B6:B7"/>
    <mergeCell ref="C6:C7"/>
    <mergeCell ref="D6:K6"/>
    <mergeCell ref="L6:L7"/>
    <mergeCell ref="M6:M7"/>
    <mergeCell ref="N6:N7"/>
    <mergeCell ref="O6:O7"/>
    <mergeCell ref="P6:P7"/>
    <mergeCell ref="Q6:Q7"/>
    <mergeCell ref="A37:A39"/>
    <mergeCell ref="B37:O37"/>
    <mergeCell ref="P37:AC37"/>
    <mergeCell ref="AD37:AE38"/>
    <mergeCell ref="R38:Y38"/>
    <mergeCell ref="Z38:Z39"/>
    <mergeCell ref="AA38:AA39"/>
    <mergeCell ref="AB38:AB39"/>
    <mergeCell ref="AC38:AC39"/>
    <mergeCell ref="AF37:AF39"/>
    <mergeCell ref="B38:B39"/>
    <mergeCell ref="C38:C39"/>
    <mergeCell ref="D38:K38"/>
    <mergeCell ref="L38:L39"/>
    <mergeCell ref="M38:M39"/>
    <mergeCell ref="N38:N39"/>
    <mergeCell ref="O38:O39"/>
    <mergeCell ref="P38:P39"/>
    <mergeCell ref="Q38:Q39"/>
    <mergeCell ref="A2:K2"/>
    <mergeCell ref="AF67:AF69"/>
    <mergeCell ref="B68:B69"/>
    <mergeCell ref="C68:C69"/>
    <mergeCell ref="D68:K68"/>
    <mergeCell ref="L68:L69"/>
    <mergeCell ref="AD67:AE68"/>
    <mergeCell ref="R68:Y68"/>
    <mergeCell ref="Z68:Z69"/>
    <mergeCell ref="AA68:AA69"/>
    <mergeCell ref="M68:M69"/>
    <mergeCell ref="N68:N69"/>
    <mergeCell ref="O68:O69"/>
    <mergeCell ref="P68:P69"/>
    <mergeCell ref="Q68:Q69"/>
    <mergeCell ref="A67:A69"/>
    <mergeCell ref="B67:O67"/>
    <mergeCell ref="P67:AC67"/>
    <mergeCell ref="AB68:AB69"/>
    <mergeCell ref="AC68:AC69"/>
  </mergeCells>
  <conditionalFormatting sqref="B97:AF101">
    <cfRule type="cellIs" priority="1" dxfId="13" operator="notEqual" stopIfTrue="1">
      <formula>0</formula>
    </cfRule>
  </conditionalFormatting>
  <hyperlinks>
    <hyperlink ref="O1" location="'2011'!A4" display="(1.男女合計"/>
    <hyperlink ref="P1" location="'2011'!A36" display="、2.男性、"/>
    <hyperlink ref="Q1" location="'2011'!A66" display="3.女性)"/>
  </hyperlink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T114"/>
  <sheetViews>
    <sheetView zoomScalePageLayoutView="0" workbookViewId="0" topLeftCell="A1">
      <selection activeCell="A2" sqref="A2:H2"/>
    </sheetView>
  </sheetViews>
  <sheetFormatPr defaultColWidth="9.33203125" defaultRowHeight="12"/>
  <cols>
    <col min="1" max="1" width="24" style="0" customWidth="1"/>
    <col min="2" max="2" width="8.83203125" style="0" customWidth="1"/>
    <col min="3" max="3" width="8" style="0" customWidth="1"/>
    <col min="4" max="5" width="7.33203125" style="0" customWidth="1"/>
    <col min="6" max="6" width="6.66015625" style="0" customWidth="1"/>
    <col min="7" max="7" width="8.16015625" style="0" customWidth="1"/>
    <col min="8" max="8" width="7.33203125" style="0" customWidth="1"/>
    <col min="9" max="10" width="10.33203125" style="0" customWidth="1"/>
    <col min="11" max="11" width="6.33203125" style="0" customWidth="1"/>
    <col min="12" max="12" width="12.33203125" style="0" bestFit="1" customWidth="1"/>
    <col min="13" max="13" width="11.66015625" style="0" bestFit="1" customWidth="1"/>
    <col min="14" max="14" width="10.83203125" style="0" bestFit="1" customWidth="1"/>
    <col min="15" max="16" width="7.66015625" style="0" customWidth="1"/>
    <col min="17" max="17" width="6.83203125" style="0" customWidth="1"/>
    <col min="18" max="18" width="8.16015625" style="0" customWidth="1"/>
    <col min="19" max="19" width="6.33203125" style="0" customWidth="1"/>
    <col min="20" max="20" width="10.66015625" style="0" customWidth="1"/>
    <col min="21" max="21" width="10.33203125" style="0" customWidth="1"/>
    <col min="22" max="22" width="7" style="0" customWidth="1"/>
    <col min="23" max="23" width="6.33203125" style="0" customWidth="1"/>
    <col min="24" max="25" width="7.66015625" style="0" customWidth="1"/>
    <col min="26" max="26" width="10.83203125" style="0" customWidth="1"/>
    <col min="28" max="29" width="10" style="0" bestFit="1" customWidth="1"/>
  </cols>
  <sheetData>
    <row r="1" spans="1:25" s="55" customFormat="1" ht="18" customHeight="1">
      <c r="A1" s="53" t="s">
        <v>544</v>
      </c>
      <c r="B1" s="54"/>
      <c r="C1" s="54"/>
      <c r="D1" s="54"/>
      <c r="E1" s="54"/>
      <c r="F1" s="54"/>
      <c r="G1" s="54"/>
      <c r="H1" s="54"/>
      <c r="I1" s="54"/>
      <c r="J1" s="54"/>
      <c r="K1" s="72" t="s">
        <v>545</v>
      </c>
      <c r="L1" s="77" t="s">
        <v>533</v>
      </c>
      <c r="M1" s="76" t="s">
        <v>469</v>
      </c>
      <c r="N1" s="77" t="s">
        <v>470</v>
      </c>
      <c r="O1" s="74" t="s">
        <v>546</v>
      </c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13" s="57" customFormat="1" ht="12" customHeight="1">
      <c r="A2" s="147" t="s">
        <v>676</v>
      </c>
      <c r="B2" s="148"/>
      <c r="C2" s="148"/>
      <c r="D2" s="148"/>
      <c r="E2" s="148"/>
      <c r="F2" s="148"/>
      <c r="G2" s="148"/>
      <c r="H2" s="148"/>
      <c r="L2" s="66"/>
      <c r="M2" s="66"/>
    </row>
    <row r="3" spans="1:25" s="59" customFormat="1" ht="12.75" customHeight="1">
      <c r="A3" s="67" t="s">
        <v>547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</row>
    <row r="4" spans="1:25" s="69" customFormat="1" ht="12.75" customHeight="1">
      <c r="A4" s="70" t="s">
        <v>548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68"/>
      <c r="Y4" s="68"/>
    </row>
    <row r="5" spans="1:26" s="23" customFormat="1" ht="12.75" customHeight="1">
      <c r="A5" s="132" t="s">
        <v>549</v>
      </c>
      <c r="B5" s="135" t="s">
        <v>550</v>
      </c>
      <c r="C5" s="145"/>
      <c r="D5" s="145"/>
      <c r="E5" s="145"/>
      <c r="F5" s="145"/>
      <c r="G5" s="145"/>
      <c r="H5" s="145"/>
      <c r="I5" s="145"/>
      <c r="J5" s="145"/>
      <c r="K5" s="145"/>
      <c r="L5" s="146"/>
      <c r="M5" s="135" t="s">
        <v>551</v>
      </c>
      <c r="N5" s="145"/>
      <c r="O5" s="145"/>
      <c r="P5" s="145"/>
      <c r="Q5" s="145"/>
      <c r="R5" s="145"/>
      <c r="S5" s="145"/>
      <c r="T5" s="145"/>
      <c r="U5" s="145"/>
      <c r="V5" s="145"/>
      <c r="W5" s="146"/>
      <c r="X5" s="138" t="s">
        <v>552</v>
      </c>
      <c r="Y5" s="142"/>
      <c r="Z5" s="132" t="s">
        <v>553</v>
      </c>
    </row>
    <row r="6" spans="1:26" s="23" customFormat="1" ht="22.5" customHeight="1">
      <c r="A6" s="133"/>
      <c r="B6" s="132" t="s">
        <v>554</v>
      </c>
      <c r="C6" s="132" t="s">
        <v>555</v>
      </c>
      <c r="D6" s="135" t="s">
        <v>556</v>
      </c>
      <c r="E6" s="145"/>
      <c r="F6" s="145"/>
      <c r="G6" s="145"/>
      <c r="H6" s="146"/>
      <c r="I6" s="132" t="s">
        <v>557</v>
      </c>
      <c r="J6" s="132" t="s">
        <v>558</v>
      </c>
      <c r="K6" s="132" t="s">
        <v>559</v>
      </c>
      <c r="L6" s="132" t="s">
        <v>560</v>
      </c>
      <c r="M6" s="132" t="s">
        <v>554</v>
      </c>
      <c r="N6" s="132" t="s">
        <v>561</v>
      </c>
      <c r="O6" s="135" t="s">
        <v>562</v>
      </c>
      <c r="P6" s="145"/>
      <c r="Q6" s="145"/>
      <c r="R6" s="145"/>
      <c r="S6" s="146"/>
      <c r="T6" s="132" t="s">
        <v>563</v>
      </c>
      <c r="U6" s="132" t="s">
        <v>564</v>
      </c>
      <c r="V6" s="132" t="s">
        <v>610</v>
      </c>
      <c r="W6" s="132" t="s">
        <v>560</v>
      </c>
      <c r="X6" s="143"/>
      <c r="Y6" s="144"/>
      <c r="Z6" s="133"/>
    </row>
    <row r="7" spans="1:26" s="23" customFormat="1" ht="22.5" customHeight="1">
      <c r="A7" s="133"/>
      <c r="B7" s="133"/>
      <c r="C7" s="133"/>
      <c r="D7" s="31" t="s">
        <v>565</v>
      </c>
      <c r="E7" s="31" t="s">
        <v>566</v>
      </c>
      <c r="F7" s="31" t="s">
        <v>567</v>
      </c>
      <c r="G7" s="31" t="s">
        <v>568</v>
      </c>
      <c r="H7" s="31" t="s">
        <v>569</v>
      </c>
      <c r="I7" s="133"/>
      <c r="J7" s="133"/>
      <c r="K7" s="133"/>
      <c r="L7" s="133"/>
      <c r="M7" s="133"/>
      <c r="N7" s="133"/>
      <c r="O7" s="31" t="s">
        <v>565</v>
      </c>
      <c r="P7" s="31" t="s">
        <v>566</v>
      </c>
      <c r="Q7" s="31" t="s">
        <v>567</v>
      </c>
      <c r="R7" s="31" t="s">
        <v>568</v>
      </c>
      <c r="S7" s="31" t="s">
        <v>569</v>
      </c>
      <c r="T7" s="133"/>
      <c r="U7" s="133"/>
      <c r="V7" s="149"/>
      <c r="W7" s="133"/>
      <c r="X7" s="31" t="s">
        <v>570</v>
      </c>
      <c r="Y7" s="31" t="s">
        <v>571</v>
      </c>
      <c r="Z7" s="133"/>
    </row>
    <row r="8" spans="1:26" s="61" customFormat="1" ht="44.25" customHeight="1">
      <c r="A8" s="60" t="s">
        <v>572</v>
      </c>
      <c r="B8" s="60" t="s">
        <v>449</v>
      </c>
      <c r="C8" s="60" t="s">
        <v>450</v>
      </c>
      <c r="D8" s="60" t="s">
        <v>451</v>
      </c>
      <c r="E8" s="60" t="s">
        <v>452</v>
      </c>
      <c r="F8" s="60" t="s">
        <v>453</v>
      </c>
      <c r="G8" s="60" t="s">
        <v>454</v>
      </c>
      <c r="H8" s="60" t="s">
        <v>455</v>
      </c>
      <c r="I8" s="44" t="s">
        <v>456</v>
      </c>
      <c r="J8" s="44" t="s">
        <v>457</v>
      </c>
      <c r="K8" s="60" t="s">
        <v>458</v>
      </c>
      <c r="L8" s="60" t="s">
        <v>455</v>
      </c>
      <c r="M8" s="60" t="s">
        <v>449</v>
      </c>
      <c r="N8" s="60" t="s">
        <v>459</v>
      </c>
      <c r="O8" s="60" t="s">
        <v>451</v>
      </c>
      <c r="P8" s="60" t="s">
        <v>452</v>
      </c>
      <c r="Q8" s="60" t="s">
        <v>453</v>
      </c>
      <c r="R8" s="60" t="s">
        <v>454</v>
      </c>
      <c r="S8" s="60" t="s">
        <v>455</v>
      </c>
      <c r="T8" s="44" t="s">
        <v>456</v>
      </c>
      <c r="U8" s="44" t="s">
        <v>457</v>
      </c>
      <c r="V8" s="44" t="s">
        <v>611</v>
      </c>
      <c r="W8" s="60" t="s">
        <v>455</v>
      </c>
      <c r="X8" s="60" t="s">
        <v>461</v>
      </c>
      <c r="Y8" s="60" t="s">
        <v>462</v>
      </c>
      <c r="Z8" s="60" t="s">
        <v>573</v>
      </c>
    </row>
    <row r="9" spans="1:72" s="1" customFormat="1" ht="12">
      <c r="A9" s="2" t="s">
        <v>574</v>
      </c>
      <c r="B9" s="16">
        <v>1213899</v>
      </c>
      <c r="C9" s="16">
        <v>45623</v>
      </c>
      <c r="D9" s="16">
        <v>133261</v>
      </c>
      <c r="E9" s="16">
        <v>85573</v>
      </c>
      <c r="F9" s="16">
        <v>41090</v>
      </c>
      <c r="G9" s="16">
        <v>3671</v>
      </c>
      <c r="H9" s="16">
        <v>9</v>
      </c>
      <c r="I9" s="16">
        <v>390506</v>
      </c>
      <c r="J9" s="16">
        <v>482438</v>
      </c>
      <c r="K9" s="16">
        <v>31451</v>
      </c>
      <c r="L9" s="16">
        <v>277</v>
      </c>
      <c r="M9" s="16">
        <v>1192662</v>
      </c>
      <c r="N9" s="16">
        <v>55213</v>
      </c>
      <c r="O9" s="16">
        <v>124225</v>
      </c>
      <c r="P9" s="16">
        <v>92366</v>
      </c>
      <c r="Q9" s="16">
        <v>40480</v>
      </c>
      <c r="R9" s="16">
        <v>6501</v>
      </c>
      <c r="S9" s="16">
        <v>0</v>
      </c>
      <c r="T9" s="16">
        <v>390490</v>
      </c>
      <c r="U9" s="16">
        <v>482436</v>
      </c>
      <c r="V9" s="16">
        <v>457</v>
      </c>
      <c r="W9" s="16">
        <v>494</v>
      </c>
      <c r="X9" s="16">
        <v>619823</v>
      </c>
      <c r="Y9" s="16">
        <v>619823</v>
      </c>
      <c r="Z9" s="25">
        <f aca="true" t="shared" si="0" ref="Z9:Z36">B9-M9</f>
        <v>21237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53" s="23" customFormat="1" ht="12">
      <c r="A10" s="51" t="s">
        <v>575</v>
      </c>
      <c r="B10" s="19">
        <v>942183</v>
      </c>
      <c r="C10" s="19">
        <v>26164</v>
      </c>
      <c r="D10" s="17">
        <v>0</v>
      </c>
      <c r="E10" s="19">
        <v>83156</v>
      </c>
      <c r="F10" s="19">
        <v>38190</v>
      </c>
      <c r="G10" s="19">
        <v>2921</v>
      </c>
      <c r="H10" s="19">
        <v>9</v>
      </c>
      <c r="I10" s="19">
        <v>390500</v>
      </c>
      <c r="J10" s="19">
        <v>376217</v>
      </c>
      <c r="K10" s="19">
        <v>24932</v>
      </c>
      <c r="L10" s="19">
        <v>94</v>
      </c>
      <c r="M10" s="19">
        <v>932523</v>
      </c>
      <c r="N10" s="19">
        <v>31967</v>
      </c>
      <c r="O10" s="19">
        <v>0</v>
      </c>
      <c r="P10" s="19">
        <v>89253</v>
      </c>
      <c r="Q10" s="19">
        <v>38417</v>
      </c>
      <c r="R10" s="19">
        <v>5612</v>
      </c>
      <c r="S10" s="19">
        <v>0</v>
      </c>
      <c r="T10" s="19">
        <v>390484</v>
      </c>
      <c r="U10" s="19">
        <v>376215</v>
      </c>
      <c r="V10" s="19">
        <v>277</v>
      </c>
      <c r="W10" s="19">
        <v>298</v>
      </c>
      <c r="X10" s="19">
        <v>505922</v>
      </c>
      <c r="Y10" s="19">
        <v>505922</v>
      </c>
      <c r="Z10" s="25">
        <f t="shared" si="0"/>
        <v>9660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78"/>
    </row>
    <row r="11" spans="1:53" ht="12">
      <c r="A11" s="62" t="s">
        <v>576</v>
      </c>
      <c r="B11" s="18">
        <v>226660</v>
      </c>
      <c r="C11" s="17">
        <v>9673</v>
      </c>
      <c r="D11" s="17">
        <v>0</v>
      </c>
      <c r="E11" s="17">
        <v>55858</v>
      </c>
      <c r="F11" s="17">
        <v>2943</v>
      </c>
      <c r="G11" s="17">
        <v>1004</v>
      </c>
      <c r="H11" s="17">
        <v>1</v>
      </c>
      <c r="I11" s="17">
        <v>64665</v>
      </c>
      <c r="J11" s="17">
        <v>86320</v>
      </c>
      <c r="K11" s="17">
        <v>6184</v>
      </c>
      <c r="L11" s="17">
        <v>12</v>
      </c>
      <c r="M11" s="18">
        <v>212159</v>
      </c>
      <c r="N11" s="17">
        <v>11237</v>
      </c>
      <c r="O11" s="17">
        <v>0</v>
      </c>
      <c r="P11" s="17">
        <v>52089</v>
      </c>
      <c r="Q11" s="17">
        <v>2204</v>
      </c>
      <c r="R11" s="17">
        <v>1961</v>
      </c>
      <c r="S11" s="17">
        <v>0</v>
      </c>
      <c r="T11" s="17">
        <v>58209</v>
      </c>
      <c r="U11" s="17">
        <v>86322</v>
      </c>
      <c r="V11" s="17">
        <v>82</v>
      </c>
      <c r="W11" s="17">
        <v>55</v>
      </c>
      <c r="X11" s="17">
        <v>132690</v>
      </c>
      <c r="Y11" s="17">
        <v>132690</v>
      </c>
      <c r="Z11" s="25">
        <f t="shared" si="0"/>
        <v>14501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79"/>
    </row>
    <row r="12" spans="1:53" ht="12">
      <c r="A12" s="62" t="s">
        <v>577</v>
      </c>
      <c r="B12" s="18">
        <v>21575</v>
      </c>
      <c r="C12" s="17">
        <v>390</v>
      </c>
      <c r="D12" s="17">
        <v>0</v>
      </c>
      <c r="E12" s="17">
        <v>1475</v>
      </c>
      <c r="F12" s="17">
        <v>168</v>
      </c>
      <c r="G12" s="17">
        <v>43</v>
      </c>
      <c r="H12" s="17">
        <v>1</v>
      </c>
      <c r="I12" s="17">
        <v>6533</v>
      </c>
      <c r="J12" s="17">
        <v>12457</v>
      </c>
      <c r="K12" s="17">
        <v>507</v>
      </c>
      <c r="L12" s="17">
        <v>1</v>
      </c>
      <c r="M12" s="18">
        <v>22794</v>
      </c>
      <c r="N12" s="17">
        <v>542</v>
      </c>
      <c r="O12" s="17">
        <v>0</v>
      </c>
      <c r="P12" s="17">
        <v>2091</v>
      </c>
      <c r="Q12" s="17">
        <v>205</v>
      </c>
      <c r="R12" s="17">
        <v>61</v>
      </c>
      <c r="S12" s="17">
        <v>0</v>
      </c>
      <c r="T12" s="17">
        <v>7424</v>
      </c>
      <c r="U12" s="17">
        <v>12457</v>
      </c>
      <c r="V12" s="17">
        <v>11</v>
      </c>
      <c r="W12" s="17">
        <v>3</v>
      </c>
      <c r="X12" s="17">
        <v>10622</v>
      </c>
      <c r="Y12" s="17">
        <v>10622</v>
      </c>
      <c r="Z12" s="25">
        <f t="shared" si="0"/>
        <v>-1219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79"/>
    </row>
    <row r="13" spans="1:53" ht="12">
      <c r="A13" s="62" t="s">
        <v>578</v>
      </c>
      <c r="B13" s="18">
        <v>134191</v>
      </c>
      <c r="C13" s="17">
        <v>3010</v>
      </c>
      <c r="D13" s="17">
        <v>0</v>
      </c>
      <c r="E13" s="17">
        <v>10154</v>
      </c>
      <c r="F13" s="17">
        <v>2391</v>
      </c>
      <c r="G13" s="17">
        <v>555</v>
      </c>
      <c r="H13" s="17">
        <v>0</v>
      </c>
      <c r="I13" s="17">
        <v>65847</v>
      </c>
      <c r="J13" s="17">
        <v>48874</v>
      </c>
      <c r="K13" s="17">
        <v>3349</v>
      </c>
      <c r="L13" s="17">
        <v>11</v>
      </c>
      <c r="M13" s="18">
        <v>116568</v>
      </c>
      <c r="N13" s="17">
        <v>3599</v>
      </c>
      <c r="O13" s="17">
        <v>0</v>
      </c>
      <c r="P13" s="17">
        <v>10085</v>
      </c>
      <c r="Q13" s="17">
        <v>1819</v>
      </c>
      <c r="R13" s="17">
        <v>1202</v>
      </c>
      <c r="S13" s="17">
        <v>0</v>
      </c>
      <c r="T13" s="17">
        <v>50924</v>
      </c>
      <c r="U13" s="17">
        <v>48873</v>
      </c>
      <c r="V13" s="17">
        <v>28</v>
      </c>
      <c r="W13" s="17">
        <v>38</v>
      </c>
      <c r="X13" s="17">
        <v>65455</v>
      </c>
      <c r="Y13" s="17">
        <v>65455</v>
      </c>
      <c r="Z13" s="25">
        <f t="shared" si="0"/>
        <v>17623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79"/>
    </row>
    <row r="14" spans="1:53" ht="12">
      <c r="A14" s="62" t="s">
        <v>579</v>
      </c>
      <c r="B14" s="18">
        <v>26209</v>
      </c>
      <c r="C14" s="17">
        <v>481</v>
      </c>
      <c r="D14" s="17">
        <v>0</v>
      </c>
      <c r="E14" s="17">
        <v>957</v>
      </c>
      <c r="F14" s="17">
        <v>380</v>
      </c>
      <c r="G14" s="17">
        <v>38</v>
      </c>
      <c r="H14" s="17">
        <v>0</v>
      </c>
      <c r="I14" s="17">
        <v>15188</v>
      </c>
      <c r="J14" s="17">
        <v>8418</v>
      </c>
      <c r="K14" s="17">
        <v>742</v>
      </c>
      <c r="L14" s="17">
        <v>5</v>
      </c>
      <c r="M14" s="18">
        <v>25724</v>
      </c>
      <c r="N14" s="17">
        <v>534</v>
      </c>
      <c r="O14" s="17">
        <v>0</v>
      </c>
      <c r="P14" s="17">
        <v>1281</v>
      </c>
      <c r="Q14" s="17">
        <v>258</v>
      </c>
      <c r="R14" s="17">
        <v>93</v>
      </c>
      <c r="S14" s="17">
        <v>0</v>
      </c>
      <c r="T14" s="17">
        <v>15128</v>
      </c>
      <c r="U14" s="17">
        <v>8418</v>
      </c>
      <c r="V14" s="17">
        <v>6</v>
      </c>
      <c r="W14" s="17">
        <v>6</v>
      </c>
      <c r="X14" s="17">
        <v>13109</v>
      </c>
      <c r="Y14" s="17">
        <v>13109</v>
      </c>
      <c r="Z14" s="25">
        <f t="shared" si="0"/>
        <v>485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79"/>
    </row>
    <row r="15" spans="1:52" ht="12">
      <c r="A15" s="62" t="s">
        <v>580</v>
      </c>
      <c r="B15" s="18">
        <v>20942</v>
      </c>
      <c r="C15" s="17">
        <v>459</v>
      </c>
      <c r="D15" s="17">
        <v>0</v>
      </c>
      <c r="E15" s="17">
        <v>817</v>
      </c>
      <c r="F15" s="17">
        <v>268</v>
      </c>
      <c r="G15" s="17">
        <v>32</v>
      </c>
      <c r="H15" s="17">
        <v>1</v>
      </c>
      <c r="I15" s="17">
        <v>11150</v>
      </c>
      <c r="J15" s="17">
        <v>7388</v>
      </c>
      <c r="K15" s="17">
        <v>821</v>
      </c>
      <c r="L15" s="17">
        <v>6</v>
      </c>
      <c r="M15" s="18">
        <v>21614</v>
      </c>
      <c r="N15" s="17">
        <v>588</v>
      </c>
      <c r="O15" s="17">
        <v>0</v>
      </c>
      <c r="P15" s="17">
        <v>1275</v>
      </c>
      <c r="Q15" s="17">
        <v>227</v>
      </c>
      <c r="R15" s="17">
        <v>91</v>
      </c>
      <c r="S15" s="17">
        <v>0</v>
      </c>
      <c r="T15" s="17">
        <v>12037</v>
      </c>
      <c r="U15" s="17">
        <v>7387</v>
      </c>
      <c r="V15" s="17">
        <v>4</v>
      </c>
      <c r="W15" s="17">
        <v>5</v>
      </c>
      <c r="X15" s="17">
        <v>12687</v>
      </c>
      <c r="Y15" s="17">
        <v>12687</v>
      </c>
      <c r="Z15" s="25">
        <f t="shared" si="0"/>
        <v>-672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</row>
    <row r="16" spans="1:52" ht="12">
      <c r="A16" s="62" t="s">
        <v>581</v>
      </c>
      <c r="B16" s="18">
        <v>64077</v>
      </c>
      <c r="C16" s="17">
        <v>1332</v>
      </c>
      <c r="D16" s="17">
        <v>0</v>
      </c>
      <c r="E16" s="17">
        <v>1036</v>
      </c>
      <c r="F16" s="17">
        <v>727</v>
      </c>
      <c r="G16" s="17">
        <v>200</v>
      </c>
      <c r="H16" s="17">
        <v>0</v>
      </c>
      <c r="I16" s="17">
        <v>34892</v>
      </c>
      <c r="J16" s="17">
        <v>24231</v>
      </c>
      <c r="K16" s="17">
        <v>1654</v>
      </c>
      <c r="L16" s="17">
        <v>5</v>
      </c>
      <c r="M16" s="18">
        <v>62996</v>
      </c>
      <c r="N16" s="17">
        <v>1735</v>
      </c>
      <c r="O16" s="17">
        <v>0</v>
      </c>
      <c r="P16" s="17">
        <v>1695</v>
      </c>
      <c r="Q16" s="17">
        <v>717</v>
      </c>
      <c r="R16" s="17">
        <v>349</v>
      </c>
      <c r="S16" s="17">
        <v>0</v>
      </c>
      <c r="T16" s="17">
        <v>34251</v>
      </c>
      <c r="U16" s="17">
        <v>24229</v>
      </c>
      <c r="V16" s="17">
        <v>9</v>
      </c>
      <c r="W16" s="17">
        <v>11</v>
      </c>
      <c r="X16" s="17">
        <v>39614</v>
      </c>
      <c r="Y16" s="17">
        <v>39614</v>
      </c>
      <c r="Z16" s="25">
        <f t="shared" si="0"/>
        <v>1081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</row>
    <row r="17" spans="1:52" ht="12">
      <c r="A17" s="62" t="s">
        <v>582</v>
      </c>
      <c r="B17" s="18">
        <v>40521</v>
      </c>
      <c r="C17" s="17">
        <v>915</v>
      </c>
      <c r="D17" s="17">
        <v>0</v>
      </c>
      <c r="E17" s="17">
        <v>858</v>
      </c>
      <c r="F17" s="17">
        <v>418</v>
      </c>
      <c r="G17" s="17">
        <v>97</v>
      </c>
      <c r="H17" s="17">
        <v>3</v>
      </c>
      <c r="I17" s="17">
        <v>14207</v>
      </c>
      <c r="J17" s="17">
        <v>22628</v>
      </c>
      <c r="K17" s="17">
        <v>1394</v>
      </c>
      <c r="L17" s="17">
        <v>1</v>
      </c>
      <c r="M17" s="18">
        <v>47351</v>
      </c>
      <c r="N17" s="17">
        <v>1134</v>
      </c>
      <c r="O17" s="17">
        <v>0</v>
      </c>
      <c r="P17" s="17">
        <v>1939</v>
      </c>
      <c r="Q17" s="17">
        <v>644</v>
      </c>
      <c r="R17" s="17">
        <v>147</v>
      </c>
      <c r="S17" s="17">
        <v>0</v>
      </c>
      <c r="T17" s="17">
        <v>20844</v>
      </c>
      <c r="U17" s="17">
        <v>22629</v>
      </c>
      <c r="V17" s="17">
        <v>11</v>
      </c>
      <c r="W17" s="17">
        <v>3</v>
      </c>
      <c r="X17" s="17">
        <v>26230</v>
      </c>
      <c r="Y17" s="17">
        <v>26230</v>
      </c>
      <c r="Z17" s="25">
        <f t="shared" si="0"/>
        <v>-6830</v>
      </c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1:52" ht="12">
      <c r="A18" s="62" t="s">
        <v>583</v>
      </c>
      <c r="B18" s="18">
        <v>17749</v>
      </c>
      <c r="C18" s="17">
        <v>436</v>
      </c>
      <c r="D18" s="17">
        <v>0</v>
      </c>
      <c r="E18" s="17">
        <v>498</v>
      </c>
      <c r="F18" s="17">
        <v>278</v>
      </c>
      <c r="G18" s="17">
        <v>48</v>
      </c>
      <c r="H18" s="17">
        <v>0</v>
      </c>
      <c r="I18" s="17">
        <v>9134</v>
      </c>
      <c r="J18" s="17">
        <v>6730</v>
      </c>
      <c r="K18" s="17">
        <v>621</v>
      </c>
      <c r="L18" s="17">
        <v>4</v>
      </c>
      <c r="M18" s="18">
        <v>21248</v>
      </c>
      <c r="N18" s="17">
        <v>575</v>
      </c>
      <c r="O18" s="17">
        <v>0</v>
      </c>
      <c r="P18" s="17">
        <v>881</v>
      </c>
      <c r="Q18" s="17">
        <v>362</v>
      </c>
      <c r="R18" s="17">
        <v>88</v>
      </c>
      <c r="S18" s="17">
        <v>0</v>
      </c>
      <c r="T18" s="17">
        <v>12604</v>
      </c>
      <c r="U18" s="17">
        <v>6729</v>
      </c>
      <c r="V18" s="17">
        <v>3</v>
      </c>
      <c r="W18" s="17">
        <v>6</v>
      </c>
      <c r="X18" s="17">
        <v>12639</v>
      </c>
      <c r="Y18" s="17">
        <v>12639</v>
      </c>
      <c r="Z18" s="25">
        <f t="shared" si="0"/>
        <v>-3499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1:52" ht="12">
      <c r="A19" s="62" t="s">
        <v>584</v>
      </c>
      <c r="B19" s="18">
        <v>26057</v>
      </c>
      <c r="C19" s="17">
        <v>356</v>
      </c>
      <c r="D19" s="17">
        <v>0</v>
      </c>
      <c r="E19" s="17">
        <v>871</v>
      </c>
      <c r="F19" s="17">
        <v>537</v>
      </c>
      <c r="G19" s="17">
        <v>46</v>
      </c>
      <c r="H19" s="17">
        <v>1</v>
      </c>
      <c r="I19" s="17">
        <v>13114</v>
      </c>
      <c r="J19" s="17">
        <v>10245</v>
      </c>
      <c r="K19" s="17">
        <v>885</v>
      </c>
      <c r="L19" s="17">
        <v>2</v>
      </c>
      <c r="M19" s="18">
        <v>29977</v>
      </c>
      <c r="N19" s="17">
        <v>546</v>
      </c>
      <c r="O19" s="17">
        <v>0</v>
      </c>
      <c r="P19" s="17">
        <v>1527</v>
      </c>
      <c r="Q19" s="17">
        <v>752</v>
      </c>
      <c r="R19" s="17">
        <v>89</v>
      </c>
      <c r="S19" s="17">
        <v>0</v>
      </c>
      <c r="T19" s="17">
        <v>16812</v>
      </c>
      <c r="U19" s="17">
        <v>10245</v>
      </c>
      <c r="V19" s="17">
        <v>2</v>
      </c>
      <c r="W19" s="17">
        <v>4</v>
      </c>
      <c r="X19" s="17">
        <v>12101</v>
      </c>
      <c r="Y19" s="17">
        <v>12101</v>
      </c>
      <c r="Z19" s="25">
        <f t="shared" si="0"/>
        <v>-3920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1:52" ht="12">
      <c r="A20" s="62" t="s">
        <v>585</v>
      </c>
      <c r="B20" s="18">
        <v>20803</v>
      </c>
      <c r="C20" s="17">
        <v>320</v>
      </c>
      <c r="D20" s="17">
        <v>0</v>
      </c>
      <c r="E20" s="17">
        <v>467</v>
      </c>
      <c r="F20" s="17">
        <v>544</v>
      </c>
      <c r="G20" s="17">
        <v>40</v>
      </c>
      <c r="H20" s="17">
        <v>0</v>
      </c>
      <c r="I20" s="17">
        <v>12509</v>
      </c>
      <c r="J20" s="17">
        <v>6145</v>
      </c>
      <c r="K20" s="17">
        <v>772</v>
      </c>
      <c r="L20" s="17">
        <v>6</v>
      </c>
      <c r="M20" s="18">
        <v>23786</v>
      </c>
      <c r="N20" s="17">
        <v>348</v>
      </c>
      <c r="O20" s="17">
        <v>0</v>
      </c>
      <c r="P20" s="17">
        <v>892</v>
      </c>
      <c r="Q20" s="17">
        <v>822</v>
      </c>
      <c r="R20" s="17">
        <v>81</v>
      </c>
      <c r="S20" s="17">
        <v>0</v>
      </c>
      <c r="T20" s="17">
        <v>15495</v>
      </c>
      <c r="U20" s="17">
        <v>6144</v>
      </c>
      <c r="V20" s="17">
        <v>3</v>
      </c>
      <c r="W20" s="17">
        <v>1</v>
      </c>
      <c r="X20" s="17">
        <v>6612</v>
      </c>
      <c r="Y20" s="17">
        <v>6612</v>
      </c>
      <c r="Z20" s="25">
        <f t="shared" si="0"/>
        <v>-2983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</row>
    <row r="21" spans="1:52" ht="12">
      <c r="A21" s="62" t="s">
        <v>586</v>
      </c>
      <c r="B21" s="18">
        <v>40690</v>
      </c>
      <c r="C21" s="17">
        <v>741</v>
      </c>
      <c r="D21" s="17">
        <v>0</v>
      </c>
      <c r="E21" s="17">
        <v>694</v>
      </c>
      <c r="F21" s="17">
        <v>1782</v>
      </c>
      <c r="G21" s="17">
        <v>81</v>
      </c>
      <c r="H21" s="17">
        <v>1</v>
      </c>
      <c r="I21" s="17">
        <v>20253</v>
      </c>
      <c r="J21" s="17">
        <v>15984</v>
      </c>
      <c r="K21" s="17">
        <v>1151</v>
      </c>
      <c r="L21" s="17">
        <v>3</v>
      </c>
      <c r="M21" s="18">
        <v>41274</v>
      </c>
      <c r="N21" s="17">
        <v>945</v>
      </c>
      <c r="O21" s="17">
        <v>0</v>
      </c>
      <c r="P21" s="17">
        <v>1139</v>
      </c>
      <c r="Q21" s="17">
        <v>2005</v>
      </c>
      <c r="R21" s="17">
        <v>156</v>
      </c>
      <c r="S21" s="17">
        <v>0</v>
      </c>
      <c r="T21" s="17">
        <v>21031</v>
      </c>
      <c r="U21" s="17">
        <v>15984</v>
      </c>
      <c r="V21" s="17">
        <v>8</v>
      </c>
      <c r="W21" s="17">
        <v>6</v>
      </c>
      <c r="X21" s="17">
        <v>19242</v>
      </c>
      <c r="Y21" s="17">
        <v>19242</v>
      </c>
      <c r="Z21" s="25">
        <f t="shared" si="0"/>
        <v>-584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</row>
    <row r="22" spans="1:52" ht="12">
      <c r="A22" s="62" t="s">
        <v>587</v>
      </c>
      <c r="B22" s="18">
        <v>55663</v>
      </c>
      <c r="C22" s="17">
        <v>1234</v>
      </c>
      <c r="D22" s="17">
        <v>0</v>
      </c>
      <c r="E22" s="17">
        <v>635</v>
      </c>
      <c r="F22" s="17">
        <v>19685</v>
      </c>
      <c r="G22" s="17">
        <v>156</v>
      </c>
      <c r="H22" s="17">
        <v>0</v>
      </c>
      <c r="I22" s="17">
        <v>14687</v>
      </c>
      <c r="J22" s="17">
        <v>17640</v>
      </c>
      <c r="K22" s="17">
        <v>1620</v>
      </c>
      <c r="L22" s="17">
        <v>6</v>
      </c>
      <c r="M22" s="18">
        <v>54152</v>
      </c>
      <c r="N22" s="17">
        <v>1485</v>
      </c>
      <c r="O22" s="17">
        <v>0</v>
      </c>
      <c r="P22" s="17">
        <v>1095</v>
      </c>
      <c r="Q22" s="17">
        <v>18144</v>
      </c>
      <c r="R22" s="17">
        <v>272</v>
      </c>
      <c r="S22" s="17">
        <v>0</v>
      </c>
      <c r="T22" s="17">
        <v>15488</v>
      </c>
      <c r="U22" s="17">
        <v>17648</v>
      </c>
      <c r="V22" s="17">
        <v>11</v>
      </c>
      <c r="W22" s="17">
        <v>9</v>
      </c>
      <c r="X22" s="17">
        <v>30063</v>
      </c>
      <c r="Y22" s="17">
        <v>30063</v>
      </c>
      <c r="Z22" s="25">
        <f t="shared" si="0"/>
        <v>1511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</row>
    <row r="23" spans="1:52" ht="12">
      <c r="A23" s="62" t="s">
        <v>588</v>
      </c>
      <c r="B23" s="18">
        <v>32144</v>
      </c>
      <c r="C23" s="17">
        <v>802</v>
      </c>
      <c r="D23" s="17">
        <v>0</v>
      </c>
      <c r="E23" s="17">
        <v>575</v>
      </c>
      <c r="F23" s="17">
        <v>3029</v>
      </c>
      <c r="G23" s="17">
        <v>69</v>
      </c>
      <c r="H23" s="17">
        <v>0</v>
      </c>
      <c r="I23" s="17">
        <v>9371</v>
      </c>
      <c r="J23" s="17">
        <v>17256</v>
      </c>
      <c r="K23" s="17">
        <v>1037</v>
      </c>
      <c r="L23" s="17">
        <v>5</v>
      </c>
      <c r="M23" s="18">
        <v>39126</v>
      </c>
      <c r="N23" s="17">
        <v>1058</v>
      </c>
      <c r="O23" s="17">
        <v>0</v>
      </c>
      <c r="P23" s="17">
        <v>1196</v>
      </c>
      <c r="Q23" s="17">
        <v>5350</v>
      </c>
      <c r="R23" s="17">
        <v>202</v>
      </c>
      <c r="S23" s="17">
        <v>0</v>
      </c>
      <c r="T23" s="17">
        <v>14054</v>
      </c>
      <c r="U23" s="17">
        <v>17255</v>
      </c>
      <c r="V23" s="17">
        <v>8</v>
      </c>
      <c r="W23" s="17">
        <v>3</v>
      </c>
      <c r="X23" s="17">
        <v>20272</v>
      </c>
      <c r="Y23" s="17">
        <v>20272</v>
      </c>
      <c r="Z23" s="25">
        <f t="shared" si="0"/>
        <v>-6982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1:52" s="23" customFormat="1" ht="12">
      <c r="A24" s="62" t="s">
        <v>589</v>
      </c>
      <c r="B24" s="18">
        <v>9675</v>
      </c>
      <c r="C24" s="17">
        <v>149</v>
      </c>
      <c r="D24" s="17">
        <v>0</v>
      </c>
      <c r="E24" s="17">
        <v>418</v>
      </c>
      <c r="F24" s="17">
        <v>501</v>
      </c>
      <c r="G24" s="17">
        <v>29</v>
      </c>
      <c r="H24" s="17">
        <v>0</v>
      </c>
      <c r="I24" s="17">
        <v>4906</v>
      </c>
      <c r="J24" s="17">
        <v>3427</v>
      </c>
      <c r="K24" s="17">
        <v>243</v>
      </c>
      <c r="L24" s="17">
        <v>2</v>
      </c>
      <c r="M24" s="18">
        <v>10945</v>
      </c>
      <c r="N24" s="17">
        <v>210</v>
      </c>
      <c r="O24" s="17">
        <v>0</v>
      </c>
      <c r="P24" s="17">
        <v>570</v>
      </c>
      <c r="Q24" s="17">
        <v>623</v>
      </c>
      <c r="R24" s="17">
        <v>33</v>
      </c>
      <c r="S24" s="17">
        <v>0</v>
      </c>
      <c r="T24" s="17">
        <v>6044</v>
      </c>
      <c r="U24" s="17">
        <v>3430</v>
      </c>
      <c r="V24" s="17">
        <v>8</v>
      </c>
      <c r="W24" s="17">
        <v>27</v>
      </c>
      <c r="X24" s="17">
        <v>6326</v>
      </c>
      <c r="Y24" s="17">
        <v>6326</v>
      </c>
      <c r="Z24" s="25">
        <f t="shared" si="0"/>
        <v>-1270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1:52" ht="12">
      <c r="A25" s="62" t="s">
        <v>590</v>
      </c>
      <c r="B25" s="18">
        <v>19104</v>
      </c>
      <c r="C25" s="17">
        <v>364</v>
      </c>
      <c r="D25" s="17">
        <v>0</v>
      </c>
      <c r="E25" s="17">
        <v>848</v>
      </c>
      <c r="F25" s="17">
        <v>359</v>
      </c>
      <c r="G25" s="17">
        <v>54</v>
      </c>
      <c r="H25" s="17">
        <v>0</v>
      </c>
      <c r="I25" s="17">
        <v>6478</v>
      </c>
      <c r="J25" s="17">
        <v>10576</v>
      </c>
      <c r="K25" s="17">
        <v>420</v>
      </c>
      <c r="L25" s="17">
        <v>5</v>
      </c>
      <c r="M25" s="18">
        <v>20505</v>
      </c>
      <c r="N25" s="17">
        <v>445</v>
      </c>
      <c r="O25" s="17">
        <v>0</v>
      </c>
      <c r="P25" s="17">
        <v>1260</v>
      </c>
      <c r="Q25" s="17">
        <v>412</v>
      </c>
      <c r="R25" s="17">
        <v>93</v>
      </c>
      <c r="S25" s="17">
        <v>0</v>
      </c>
      <c r="T25" s="17">
        <v>7711</v>
      </c>
      <c r="U25" s="17">
        <v>10575</v>
      </c>
      <c r="V25" s="17">
        <v>2</v>
      </c>
      <c r="W25" s="17">
        <v>7</v>
      </c>
      <c r="X25" s="17">
        <v>9621</v>
      </c>
      <c r="Y25" s="17">
        <v>9621</v>
      </c>
      <c r="Z25" s="25">
        <f t="shared" si="0"/>
        <v>-1401</v>
      </c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1:52" ht="12">
      <c r="A26" s="62" t="s">
        <v>591</v>
      </c>
      <c r="B26" s="18">
        <v>5308</v>
      </c>
      <c r="C26" s="17">
        <v>36</v>
      </c>
      <c r="D26" s="17">
        <v>0</v>
      </c>
      <c r="E26" s="17">
        <v>213</v>
      </c>
      <c r="F26" s="17">
        <v>713</v>
      </c>
      <c r="G26" s="17">
        <v>18</v>
      </c>
      <c r="H26" s="17">
        <v>0</v>
      </c>
      <c r="I26" s="17">
        <v>2762</v>
      </c>
      <c r="J26" s="17">
        <v>1475</v>
      </c>
      <c r="K26" s="17">
        <v>91</v>
      </c>
      <c r="L26" s="17">
        <v>0</v>
      </c>
      <c r="M26" s="18">
        <v>4414</v>
      </c>
      <c r="N26" s="17">
        <v>62</v>
      </c>
      <c r="O26" s="17">
        <v>0</v>
      </c>
      <c r="P26" s="17">
        <v>292</v>
      </c>
      <c r="Q26" s="17">
        <v>688</v>
      </c>
      <c r="R26" s="17">
        <v>23</v>
      </c>
      <c r="S26" s="17">
        <v>0</v>
      </c>
      <c r="T26" s="17">
        <v>1874</v>
      </c>
      <c r="U26" s="17">
        <v>1475</v>
      </c>
      <c r="V26" s="17">
        <v>0</v>
      </c>
      <c r="W26" s="17">
        <v>0</v>
      </c>
      <c r="X26" s="17">
        <v>2801</v>
      </c>
      <c r="Y26" s="17">
        <v>2801</v>
      </c>
      <c r="Z26" s="25">
        <f t="shared" si="0"/>
        <v>894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1:52" ht="12">
      <c r="A27" s="62" t="s">
        <v>592</v>
      </c>
      <c r="B27" s="18">
        <v>21437</v>
      </c>
      <c r="C27" s="17">
        <v>660</v>
      </c>
      <c r="D27" s="17">
        <v>0</v>
      </c>
      <c r="E27" s="17">
        <v>2241</v>
      </c>
      <c r="F27" s="17">
        <v>203</v>
      </c>
      <c r="G27" s="17">
        <v>71</v>
      </c>
      <c r="H27" s="17">
        <v>1</v>
      </c>
      <c r="I27" s="17">
        <v>6858</v>
      </c>
      <c r="J27" s="17">
        <v>10817</v>
      </c>
      <c r="K27" s="17">
        <v>585</v>
      </c>
      <c r="L27" s="17">
        <v>1</v>
      </c>
      <c r="M27" s="18">
        <v>25150</v>
      </c>
      <c r="N27" s="17">
        <v>832</v>
      </c>
      <c r="O27" s="17">
        <v>0</v>
      </c>
      <c r="P27" s="17">
        <v>3705</v>
      </c>
      <c r="Q27" s="17">
        <v>272</v>
      </c>
      <c r="R27" s="17">
        <v>126</v>
      </c>
      <c r="S27" s="17">
        <v>0</v>
      </c>
      <c r="T27" s="17">
        <v>9383</v>
      </c>
      <c r="U27" s="17">
        <v>10818</v>
      </c>
      <c r="V27" s="17">
        <v>3</v>
      </c>
      <c r="W27" s="17">
        <v>11</v>
      </c>
      <c r="X27" s="17">
        <v>9195</v>
      </c>
      <c r="Y27" s="17">
        <v>9195</v>
      </c>
      <c r="Z27" s="25">
        <f t="shared" si="0"/>
        <v>-3713</v>
      </c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</row>
    <row r="28" spans="1:52" ht="12">
      <c r="A28" s="62" t="s">
        <v>593</v>
      </c>
      <c r="B28" s="18">
        <v>25008</v>
      </c>
      <c r="C28" s="17">
        <v>748</v>
      </c>
      <c r="D28" s="17">
        <v>0</v>
      </c>
      <c r="E28" s="17">
        <v>1110</v>
      </c>
      <c r="F28" s="17">
        <v>407</v>
      </c>
      <c r="G28" s="17">
        <v>38</v>
      </c>
      <c r="H28" s="17">
        <v>0</v>
      </c>
      <c r="I28" s="17">
        <v>12799</v>
      </c>
      <c r="J28" s="17">
        <v>9392</v>
      </c>
      <c r="K28" s="17">
        <v>511</v>
      </c>
      <c r="L28" s="17">
        <v>3</v>
      </c>
      <c r="M28" s="18">
        <v>23814</v>
      </c>
      <c r="N28" s="17">
        <v>1023</v>
      </c>
      <c r="O28" s="17">
        <v>0</v>
      </c>
      <c r="P28" s="17">
        <v>1452</v>
      </c>
      <c r="Q28" s="17">
        <v>269</v>
      </c>
      <c r="R28" s="17">
        <v>75</v>
      </c>
      <c r="S28" s="17">
        <v>0</v>
      </c>
      <c r="T28" s="17">
        <v>11559</v>
      </c>
      <c r="U28" s="17">
        <v>9394</v>
      </c>
      <c r="V28" s="17">
        <v>13</v>
      </c>
      <c r="W28" s="17">
        <v>29</v>
      </c>
      <c r="X28" s="17">
        <v>13631</v>
      </c>
      <c r="Y28" s="17">
        <v>13631</v>
      </c>
      <c r="Z28" s="25">
        <f t="shared" si="0"/>
        <v>1194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</row>
    <row r="29" spans="1:52" ht="12">
      <c r="A29" s="62" t="s">
        <v>594</v>
      </c>
      <c r="B29" s="18">
        <v>79105</v>
      </c>
      <c r="C29" s="17">
        <v>2449</v>
      </c>
      <c r="D29" s="17">
        <v>0</v>
      </c>
      <c r="E29" s="17">
        <v>2264</v>
      </c>
      <c r="F29" s="17">
        <v>1144</v>
      </c>
      <c r="G29" s="17">
        <v>200</v>
      </c>
      <c r="H29" s="17">
        <v>0</v>
      </c>
      <c r="I29" s="17">
        <v>38770</v>
      </c>
      <c r="J29" s="17">
        <v>32994</v>
      </c>
      <c r="K29" s="17">
        <v>1273</v>
      </c>
      <c r="L29" s="17">
        <v>11</v>
      </c>
      <c r="M29" s="18">
        <v>72725</v>
      </c>
      <c r="N29" s="17">
        <v>2962</v>
      </c>
      <c r="O29" s="17">
        <v>0</v>
      </c>
      <c r="P29" s="17">
        <v>2757</v>
      </c>
      <c r="Q29" s="17">
        <v>919</v>
      </c>
      <c r="R29" s="17">
        <v>294</v>
      </c>
      <c r="S29" s="17">
        <v>0</v>
      </c>
      <c r="T29" s="17">
        <v>32706</v>
      </c>
      <c r="U29" s="17">
        <v>32989</v>
      </c>
      <c r="V29" s="17">
        <v>43</v>
      </c>
      <c r="W29" s="17">
        <v>55</v>
      </c>
      <c r="X29" s="17">
        <v>31960</v>
      </c>
      <c r="Y29" s="17">
        <v>31960</v>
      </c>
      <c r="Z29" s="25">
        <f t="shared" si="0"/>
        <v>6380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</row>
    <row r="30" spans="1:52" ht="12">
      <c r="A30" s="62" t="s">
        <v>595</v>
      </c>
      <c r="B30" s="18">
        <v>14539</v>
      </c>
      <c r="C30" s="17">
        <v>351</v>
      </c>
      <c r="D30" s="17">
        <v>0</v>
      </c>
      <c r="E30" s="17">
        <v>359</v>
      </c>
      <c r="F30" s="17">
        <v>252</v>
      </c>
      <c r="G30" s="17">
        <v>31</v>
      </c>
      <c r="H30" s="17">
        <v>0</v>
      </c>
      <c r="I30" s="17">
        <v>8687</v>
      </c>
      <c r="J30" s="17">
        <v>4560</v>
      </c>
      <c r="K30" s="17">
        <v>297</v>
      </c>
      <c r="L30" s="17">
        <v>2</v>
      </c>
      <c r="M30" s="18">
        <v>16041</v>
      </c>
      <c r="N30" s="17">
        <v>445</v>
      </c>
      <c r="O30" s="17">
        <v>0</v>
      </c>
      <c r="P30" s="17">
        <v>769</v>
      </c>
      <c r="Q30" s="17">
        <v>369</v>
      </c>
      <c r="R30" s="17">
        <v>66</v>
      </c>
      <c r="S30" s="17">
        <v>0</v>
      </c>
      <c r="T30" s="17">
        <v>9827</v>
      </c>
      <c r="U30" s="17">
        <v>4557</v>
      </c>
      <c r="V30" s="17">
        <v>3</v>
      </c>
      <c r="W30" s="17">
        <v>5</v>
      </c>
      <c r="X30" s="17">
        <v>10791</v>
      </c>
      <c r="Y30" s="17">
        <v>10791</v>
      </c>
      <c r="Z30" s="25">
        <f t="shared" si="0"/>
        <v>-1502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</row>
    <row r="31" spans="1:52" ht="12">
      <c r="A31" s="62" t="s">
        <v>596</v>
      </c>
      <c r="B31" s="18">
        <v>40726</v>
      </c>
      <c r="C31" s="17">
        <v>1258</v>
      </c>
      <c r="D31" s="17">
        <v>0</v>
      </c>
      <c r="E31" s="17">
        <v>808</v>
      </c>
      <c r="F31" s="17">
        <v>1461</v>
      </c>
      <c r="G31" s="17">
        <v>71</v>
      </c>
      <c r="H31" s="17">
        <v>0</v>
      </c>
      <c r="I31" s="17">
        <v>17690</v>
      </c>
      <c r="J31" s="17">
        <v>18660</v>
      </c>
      <c r="K31" s="17">
        <v>775</v>
      </c>
      <c r="L31" s="17">
        <v>3</v>
      </c>
      <c r="M31" s="18">
        <v>40160</v>
      </c>
      <c r="N31" s="17">
        <v>1662</v>
      </c>
      <c r="O31" s="17">
        <v>0</v>
      </c>
      <c r="P31" s="17">
        <v>1263</v>
      </c>
      <c r="Q31" s="17">
        <v>1356</v>
      </c>
      <c r="R31" s="17">
        <v>110</v>
      </c>
      <c r="S31" s="17">
        <v>0</v>
      </c>
      <c r="T31" s="17">
        <v>17079</v>
      </c>
      <c r="U31" s="17">
        <v>18657</v>
      </c>
      <c r="V31" s="17">
        <v>19</v>
      </c>
      <c r="W31" s="17">
        <v>14</v>
      </c>
      <c r="X31" s="17">
        <v>20261</v>
      </c>
      <c r="Y31" s="17">
        <v>20261</v>
      </c>
      <c r="Z31" s="25">
        <f t="shared" si="0"/>
        <v>566</v>
      </c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</row>
    <row r="32" spans="1:52" s="23" customFormat="1" ht="12">
      <c r="A32" s="51" t="s">
        <v>597</v>
      </c>
      <c r="B32" s="19">
        <v>177268</v>
      </c>
      <c r="C32" s="19">
        <v>16368</v>
      </c>
      <c r="D32" s="19">
        <v>89237</v>
      </c>
      <c r="E32" s="19">
        <v>0</v>
      </c>
      <c r="F32" s="19">
        <v>2568</v>
      </c>
      <c r="G32" s="19">
        <v>545</v>
      </c>
      <c r="H32" s="19">
        <v>0</v>
      </c>
      <c r="I32" s="19">
        <v>0</v>
      </c>
      <c r="J32" s="19">
        <v>63788</v>
      </c>
      <c r="K32" s="19">
        <v>4587</v>
      </c>
      <c r="L32" s="19">
        <v>175</v>
      </c>
      <c r="M32" s="19">
        <v>169056</v>
      </c>
      <c r="N32" s="19">
        <v>19393</v>
      </c>
      <c r="O32" s="19">
        <v>83129</v>
      </c>
      <c r="P32" s="19">
        <v>0</v>
      </c>
      <c r="Q32" s="19">
        <v>1858</v>
      </c>
      <c r="R32" s="19">
        <v>557</v>
      </c>
      <c r="S32" s="19">
        <v>0</v>
      </c>
      <c r="T32" s="19">
        <v>0</v>
      </c>
      <c r="U32" s="19">
        <v>63790</v>
      </c>
      <c r="V32" s="19">
        <v>146</v>
      </c>
      <c r="W32" s="19">
        <v>183</v>
      </c>
      <c r="X32" s="19">
        <v>71929</v>
      </c>
      <c r="Y32" s="19">
        <v>71929</v>
      </c>
      <c r="Z32" s="25">
        <f t="shared" si="0"/>
        <v>8212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</row>
    <row r="33" spans="1:52" s="23" customFormat="1" ht="12">
      <c r="A33" s="51" t="s">
        <v>598</v>
      </c>
      <c r="B33" s="19">
        <v>85720</v>
      </c>
      <c r="C33" s="19">
        <v>3023</v>
      </c>
      <c r="D33" s="19">
        <v>38412</v>
      </c>
      <c r="E33" s="19">
        <v>1860</v>
      </c>
      <c r="F33" s="19">
        <v>0</v>
      </c>
      <c r="G33" s="19">
        <v>205</v>
      </c>
      <c r="H33" s="19">
        <v>0</v>
      </c>
      <c r="I33" s="19">
        <v>0</v>
      </c>
      <c r="J33" s="19">
        <v>40460</v>
      </c>
      <c r="K33" s="19">
        <v>1752</v>
      </c>
      <c r="L33" s="19">
        <v>8</v>
      </c>
      <c r="M33" s="19">
        <v>85318</v>
      </c>
      <c r="N33" s="19">
        <v>3739</v>
      </c>
      <c r="O33" s="19">
        <v>38175</v>
      </c>
      <c r="P33" s="19">
        <v>2568</v>
      </c>
      <c r="Q33" s="19">
        <v>0</v>
      </c>
      <c r="R33" s="19">
        <v>332</v>
      </c>
      <c r="S33" s="19">
        <v>0</v>
      </c>
      <c r="T33" s="19">
        <v>0</v>
      </c>
      <c r="U33" s="19">
        <v>40458</v>
      </c>
      <c r="V33" s="19">
        <v>34</v>
      </c>
      <c r="W33" s="19">
        <v>12</v>
      </c>
      <c r="X33" s="19">
        <v>40636</v>
      </c>
      <c r="Y33" s="19">
        <v>40636</v>
      </c>
      <c r="Z33" s="25">
        <f t="shared" si="0"/>
        <v>402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</row>
    <row r="34" spans="1:52" s="23" customFormat="1" ht="12">
      <c r="A34" s="51" t="s">
        <v>599</v>
      </c>
      <c r="B34" s="19">
        <v>8728</v>
      </c>
      <c r="C34" s="19">
        <v>68</v>
      </c>
      <c r="D34" s="19">
        <v>5612</v>
      </c>
      <c r="E34" s="19">
        <v>557</v>
      </c>
      <c r="F34" s="19">
        <v>332</v>
      </c>
      <c r="G34" s="19">
        <v>0</v>
      </c>
      <c r="H34" s="19">
        <v>0</v>
      </c>
      <c r="I34" s="19">
        <v>6</v>
      </c>
      <c r="J34" s="19">
        <v>1973</v>
      </c>
      <c r="K34" s="19">
        <v>180</v>
      </c>
      <c r="L34" s="19">
        <v>0</v>
      </c>
      <c r="M34" s="19">
        <v>5765</v>
      </c>
      <c r="N34" s="19">
        <v>114</v>
      </c>
      <c r="O34" s="19">
        <v>2921</v>
      </c>
      <c r="P34" s="19">
        <v>545</v>
      </c>
      <c r="Q34" s="19">
        <v>205</v>
      </c>
      <c r="R34" s="19">
        <v>0</v>
      </c>
      <c r="S34" s="19">
        <v>0</v>
      </c>
      <c r="T34" s="19">
        <v>6</v>
      </c>
      <c r="U34" s="19">
        <v>1973</v>
      </c>
      <c r="V34" s="19">
        <v>0</v>
      </c>
      <c r="W34" s="19">
        <v>1</v>
      </c>
      <c r="X34" s="19">
        <v>1336</v>
      </c>
      <c r="Y34" s="19">
        <v>1336</v>
      </c>
      <c r="Z34" s="25">
        <f t="shared" si="0"/>
        <v>2963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1:52" ht="12">
      <c r="A35" s="62" t="s">
        <v>600</v>
      </c>
      <c r="B35" s="18">
        <v>7867</v>
      </c>
      <c r="C35" s="17">
        <v>62</v>
      </c>
      <c r="D35" s="17">
        <v>4982</v>
      </c>
      <c r="E35" s="17">
        <v>495</v>
      </c>
      <c r="F35" s="17">
        <v>310</v>
      </c>
      <c r="G35" s="17">
        <v>0</v>
      </c>
      <c r="H35" s="17">
        <v>0</v>
      </c>
      <c r="I35" s="17">
        <v>3</v>
      </c>
      <c r="J35" s="17">
        <v>1858</v>
      </c>
      <c r="K35" s="17">
        <v>157</v>
      </c>
      <c r="L35" s="17">
        <v>0</v>
      </c>
      <c r="M35" s="18">
        <v>4878</v>
      </c>
      <c r="N35" s="17">
        <v>95</v>
      </c>
      <c r="O35" s="17">
        <v>2304</v>
      </c>
      <c r="P35" s="17">
        <v>435</v>
      </c>
      <c r="Q35" s="17">
        <v>183</v>
      </c>
      <c r="R35" s="17">
        <v>0</v>
      </c>
      <c r="S35" s="17">
        <v>0</v>
      </c>
      <c r="T35" s="17">
        <v>3</v>
      </c>
      <c r="U35" s="17">
        <v>1858</v>
      </c>
      <c r="V35" s="17">
        <v>0</v>
      </c>
      <c r="W35" s="17">
        <v>0</v>
      </c>
      <c r="X35" s="17">
        <v>1135</v>
      </c>
      <c r="Y35" s="17">
        <v>1135</v>
      </c>
      <c r="Z35" s="25">
        <f t="shared" si="0"/>
        <v>2989</v>
      </c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</row>
    <row r="36" spans="1:52" ht="12">
      <c r="A36" s="62" t="s">
        <v>601</v>
      </c>
      <c r="B36" s="18">
        <v>861</v>
      </c>
      <c r="C36" s="17">
        <v>6</v>
      </c>
      <c r="D36" s="17">
        <v>630</v>
      </c>
      <c r="E36" s="17">
        <v>62</v>
      </c>
      <c r="F36" s="17">
        <v>22</v>
      </c>
      <c r="G36" s="17">
        <v>0</v>
      </c>
      <c r="H36" s="17">
        <v>0</v>
      </c>
      <c r="I36" s="17">
        <v>3</v>
      </c>
      <c r="J36" s="17">
        <v>115</v>
      </c>
      <c r="K36" s="17">
        <v>23</v>
      </c>
      <c r="L36" s="17">
        <v>0</v>
      </c>
      <c r="M36" s="18">
        <v>887</v>
      </c>
      <c r="N36" s="17">
        <v>19</v>
      </c>
      <c r="O36" s="17">
        <v>617</v>
      </c>
      <c r="P36" s="17">
        <v>110</v>
      </c>
      <c r="Q36" s="17">
        <v>22</v>
      </c>
      <c r="R36" s="17">
        <v>0</v>
      </c>
      <c r="S36" s="17">
        <v>0</v>
      </c>
      <c r="T36" s="17">
        <v>3</v>
      </c>
      <c r="U36" s="17">
        <v>115</v>
      </c>
      <c r="V36" s="17">
        <v>0</v>
      </c>
      <c r="W36" s="17">
        <v>1</v>
      </c>
      <c r="X36" s="17">
        <v>201</v>
      </c>
      <c r="Y36" s="17">
        <v>201</v>
      </c>
      <c r="Z36" s="25">
        <f t="shared" si="0"/>
        <v>-26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</row>
    <row r="37" spans="1:25" ht="12">
      <c r="A37" s="47" t="s">
        <v>602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ht="12">
      <c r="A38" s="63" t="s">
        <v>603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6.5">
      <c r="A39" s="71" t="s">
        <v>443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6" s="23" customFormat="1" ht="12.75" customHeight="1">
      <c r="A40" s="132" t="s">
        <v>549</v>
      </c>
      <c r="B40" s="135" t="s">
        <v>550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6"/>
      <c r="M40" s="135" t="s">
        <v>551</v>
      </c>
      <c r="N40" s="145"/>
      <c r="O40" s="145"/>
      <c r="P40" s="145"/>
      <c r="Q40" s="145"/>
      <c r="R40" s="145"/>
      <c r="S40" s="145"/>
      <c r="T40" s="145"/>
      <c r="U40" s="145"/>
      <c r="V40" s="145"/>
      <c r="W40" s="146"/>
      <c r="X40" s="138" t="s">
        <v>552</v>
      </c>
      <c r="Y40" s="142"/>
      <c r="Z40" s="132" t="s">
        <v>553</v>
      </c>
    </row>
    <row r="41" spans="1:26" s="23" customFormat="1" ht="22.5" customHeight="1">
      <c r="A41" s="133"/>
      <c r="B41" s="132" t="s">
        <v>554</v>
      </c>
      <c r="C41" s="132" t="s">
        <v>555</v>
      </c>
      <c r="D41" s="135" t="s">
        <v>556</v>
      </c>
      <c r="E41" s="145"/>
      <c r="F41" s="145"/>
      <c r="G41" s="145"/>
      <c r="H41" s="146"/>
      <c r="I41" s="132" t="s">
        <v>557</v>
      </c>
      <c r="J41" s="132" t="s">
        <v>558</v>
      </c>
      <c r="K41" s="132" t="s">
        <v>559</v>
      </c>
      <c r="L41" s="132" t="s">
        <v>560</v>
      </c>
      <c r="M41" s="132" t="s">
        <v>554</v>
      </c>
      <c r="N41" s="132" t="s">
        <v>561</v>
      </c>
      <c r="O41" s="135" t="s">
        <v>562</v>
      </c>
      <c r="P41" s="145"/>
      <c r="Q41" s="145"/>
      <c r="R41" s="145"/>
      <c r="S41" s="146"/>
      <c r="T41" s="132" t="s">
        <v>563</v>
      </c>
      <c r="U41" s="132" t="s">
        <v>564</v>
      </c>
      <c r="V41" s="132" t="s">
        <v>610</v>
      </c>
      <c r="W41" s="132" t="s">
        <v>560</v>
      </c>
      <c r="X41" s="143"/>
      <c r="Y41" s="144"/>
      <c r="Z41" s="133"/>
    </row>
    <row r="42" spans="1:26" s="23" customFormat="1" ht="22.5" customHeight="1">
      <c r="A42" s="133"/>
      <c r="B42" s="133"/>
      <c r="C42" s="133"/>
      <c r="D42" s="31" t="s">
        <v>565</v>
      </c>
      <c r="E42" s="31" t="s">
        <v>566</v>
      </c>
      <c r="F42" s="31" t="s">
        <v>567</v>
      </c>
      <c r="G42" s="31" t="s">
        <v>568</v>
      </c>
      <c r="H42" s="31" t="s">
        <v>569</v>
      </c>
      <c r="I42" s="133"/>
      <c r="J42" s="133"/>
      <c r="K42" s="133"/>
      <c r="L42" s="133"/>
      <c r="M42" s="133"/>
      <c r="N42" s="133"/>
      <c r="O42" s="31" t="s">
        <v>565</v>
      </c>
      <c r="P42" s="31" t="s">
        <v>566</v>
      </c>
      <c r="Q42" s="31" t="s">
        <v>567</v>
      </c>
      <c r="R42" s="31" t="s">
        <v>568</v>
      </c>
      <c r="S42" s="31" t="s">
        <v>569</v>
      </c>
      <c r="T42" s="133"/>
      <c r="U42" s="133"/>
      <c r="V42" s="149"/>
      <c r="W42" s="133"/>
      <c r="X42" s="31" t="s">
        <v>570</v>
      </c>
      <c r="Y42" s="31" t="s">
        <v>571</v>
      </c>
      <c r="Z42" s="133"/>
    </row>
    <row r="43" spans="1:26" s="61" customFormat="1" ht="44.25" customHeight="1">
      <c r="A43" s="60" t="s">
        <v>572</v>
      </c>
      <c r="B43" s="60" t="s">
        <v>449</v>
      </c>
      <c r="C43" s="60" t="s">
        <v>450</v>
      </c>
      <c r="D43" s="60" t="s">
        <v>451</v>
      </c>
      <c r="E43" s="60" t="s">
        <v>452</v>
      </c>
      <c r="F43" s="60" t="s">
        <v>453</v>
      </c>
      <c r="G43" s="60" t="s">
        <v>454</v>
      </c>
      <c r="H43" s="60" t="s">
        <v>455</v>
      </c>
      <c r="I43" s="44" t="s">
        <v>456</v>
      </c>
      <c r="J43" s="44" t="s">
        <v>457</v>
      </c>
      <c r="K43" s="60" t="s">
        <v>458</v>
      </c>
      <c r="L43" s="60" t="s">
        <v>455</v>
      </c>
      <c r="M43" s="60" t="s">
        <v>449</v>
      </c>
      <c r="N43" s="60" t="s">
        <v>459</v>
      </c>
      <c r="O43" s="60" t="s">
        <v>451</v>
      </c>
      <c r="P43" s="60" t="s">
        <v>452</v>
      </c>
      <c r="Q43" s="60" t="s">
        <v>453</v>
      </c>
      <c r="R43" s="60" t="s">
        <v>454</v>
      </c>
      <c r="S43" s="60" t="s">
        <v>455</v>
      </c>
      <c r="T43" s="44" t="s">
        <v>456</v>
      </c>
      <c r="U43" s="44" t="s">
        <v>457</v>
      </c>
      <c r="V43" s="44" t="s">
        <v>611</v>
      </c>
      <c r="W43" s="60" t="s">
        <v>455</v>
      </c>
      <c r="X43" s="60" t="s">
        <v>461</v>
      </c>
      <c r="Y43" s="60" t="s">
        <v>462</v>
      </c>
      <c r="Z43" s="60" t="s">
        <v>463</v>
      </c>
    </row>
    <row r="44" spans="1:52" s="1" customFormat="1" ht="12">
      <c r="A44" s="2" t="s">
        <v>574</v>
      </c>
      <c r="B44" s="16">
        <v>542584</v>
      </c>
      <c r="C44" s="16">
        <v>21000</v>
      </c>
      <c r="D44" s="16">
        <v>60355</v>
      </c>
      <c r="E44" s="16">
        <v>40272</v>
      </c>
      <c r="F44" s="16">
        <v>19283</v>
      </c>
      <c r="G44" s="16">
        <v>2169</v>
      </c>
      <c r="H44" s="16">
        <v>5</v>
      </c>
      <c r="I44" s="16">
        <v>177562</v>
      </c>
      <c r="J44" s="16">
        <v>216819</v>
      </c>
      <c r="K44" s="16">
        <v>4971</v>
      </c>
      <c r="L44" s="16">
        <v>148</v>
      </c>
      <c r="M44" s="16">
        <v>542154</v>
      </c>
      <c r="N44" s="16">
        <v>25226</v>
      </c>
      <c r="O44" s="16">
        <v>58810</v>
      </c>
      <c r="P44" s="16">
        <v>41792</v>
      </c>
      <c r="Q44" s="16">
        <v>18195</v>
      </c>
      <c r="R44" s="16">
        <v>3272</v>
      </c>
      <c r="S44" s="16">
        <v>0</v>
      </c>
      <c r="T44" s="16">
        <v>177549</v>
      </c>
      <c r="U44" s="16">
        <v>216815</v>
      </c>
      <c r="V44" s="16">
        <v>192</v>
      </c>
      <c r="W44" s="16">
        <v>303</v>
      </c>
      <c r="X44" s="16">
        <v>291450</v>
      </c>
      <c r="Y44" s="16">
        <v>291450</v>
      </c>
      <c r="Z44" s="25">
        <f aca="true" t="shared" si="1" ref="Z44:Z71">B44-M44</f>
        <v>430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</row>
    <row r="45" spans="1:52" s="23" customFormat="1" ht="12">
      <c r="A45" s="51" t="s">
        <v>575</v>
      </c>
      <c r="B45" s="19">
        <v>420327</v>
      </c>
      <c r="C45" s="19">
        <v>12272</v>
      </c>
      <c r="D45" s="19">
        <v>0</v>
      </c>
      <c r="E45" s="19">
        <v>39146</v>
      </c>
      <c r="F45" s="19">
        <v>17931</v>
      </c>
      <c r="G45" s="19">
        <v>1754</v>
      </c>
      <c r="H45" s="19">
        <v>5</v>
      </c>
      <c r="I45" s="19">
        <v>177558</v>
      </c>
      <c r="J45" s="19">
        <v>168361</v>
      </c>
      <c r="K45" s="19">
        <v>3256</v>
      </c>
      <c r="L45" s="19">
        <v>44</v>
      </c>
      <c r="M45" s="19">
        <v>421496</v>
      </c>
      <c r="N45" s="19">
        <v>14925</v>
      </c>
      <c r="O45" s="19">
        <v>0</v>
      </c>
      <c r="P45" s="19">
        <v>40329</v>
      </c>
      <c r="Q45" s="19">
        <v>17216</v>
      </c>
      <c r="R45" s="19">
        <v>2822</v>
      </c>
      <c r="S45" s="19">
        <v>0</v>
      </c>
      <c r="T45" s="19">
        <v>177545</v>
      </c>
      <c r="U45" s="19">
        <v>168358</v>
      </c>
      <c r="V45" s="19">
        <v>116</v>
      </c>
      <c r="W45" s="19">
        <v>185</v>
      </c>
      <c r="X45" s="19">
        <v>238214</v>
      </c>
      <c r="Y45" s="19">
        <v>238214</v>
      </c>
      <c r="Z45" s="25">
        <f t="shared" si="1"/>
        <v>-1169</v>
      </c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</row>
    <row r="46" spans="1:52" ht="12">
      <c r="A46" s="62" t="s">
        <v>576</v>
      </c>
      <c r="B46" s="18">
        <v>101931</v>
      </c>
      <c r="C46" s="17">
        <v>4416</v>
      </c>
      <c r="D46" s="17">
        <v>0</v>
      </c>
      <c r="E46" s="17">
        <v>26076</v>
      </c>
      <c r="F46" s="17">
        <v>1334</v>
      </c>
      <c r="G46" s="17">
        <v>580</v>
      </c>
      <c r="H46" s="17">
        <v>1</v>
      </c>
      <c r="I46" s="17">
        <v>29689</v>
      </c>
      <c r="J46" s="17">
        <v>38711</v>
      </c>
      <c r="K46" s="17">
        <v>1118</v>
      </c>
      <c r="L46" s="17">
        <v>6</v>
      </c>
      <c r="M46" s="18">
        <v>96701</v>
      </c>
      <c r="N46" s="17">
        <v>5068</v>
      </c>
      <c r="O46" s="17">
        <v>0</v>
      </c>
      <c r="P46" s="17">
        <v>23377</v>
      </c>
      <c r="Q46" s="17">
        <v>963</v>
      </c>
      <c r="R46" s="17">
        <v>954</v>
      </c>
      <c r="S46" s="17">
        <v>0</v>
      </c>
      <c r="T46" s="17">
        <v>27574</v>
      </c>
      <c r="U46" s="17">
        <v>38713</v>
      </c>
      <c r="V46" s="17">
        <v>28</v>
      </c>
      <c r="W46" s="17">
        <v>24</v>
      </c>
      <c r="X46" s="17">
        <v>62603</v>
      </c>
      <c r="Y46" s="17">
        <v>62603</v>
      </c>
      <c r="Z46" s="25">
        <f t="shared" si="1"/>
        <v>5230</v>
      </c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</row>
    <row r="47" spans="1:52" ht="12">
      <c r="A47" s="62" t="s">
        <v>577</v>
      </c>
      <c r="B47" s="18">
        <v>9673</v>
      </c>
      <c r="C47" s="17">
        <v>174</v>
      </c>
      <c r="D47" s="17">
        <v>0</v>
      </c>
      <c r="E47" s="17">
        <v>711</v>
      </c>
      <c r="F47" s="17">
        <v>77</v>
      </c>
      <c r="G47" s="17">
        <v>29</v>
      </c>
      <c r="H47" s="17">
        <v>1</v>
      </c>
      <c r="I47" s="17">
        <v>3034</v>
      </c>
      <c r="J47" s="17">
        <v>5594</v>
      </c>
      <c r="K47" s="17">
        <v>53</v>
      </c>
      <c r="L47" s="17">
        <v>0</v>
      </c>
      <c r="M47" s="18">
        <v>10419</v>
      </c>
      <c r="N47" s="17">
        <v>262</v>
      </c>
      <c r="O47" s="17">
        <v>0</v>
      </c>
      <c r="P47" s="17">
        <v>952</v>
      </c>
      <c r="Q47" s="17">
        <v>95</v>
      </c>
      <c r="R47" s="17">
        <v>36</v>
      </c>
      <c r="S47" s="17">
        <v>0</v>
      </c>
      <c r="T47" s="17">
        <v>3471</v>
      </c>
      <c r="U47" s="17">
        <v>5594</v>
      </c>
      <c r="V47" s="17">
        <v>7</v>
      </c>
      <c r="W47" s="17">
        <v>2</v>
      </c>
      <c r="X47" s="17">
        <v>4906</v>
      </c>
      <c r="Y47" s="17">
        <v>4906</v>
      </c>
      <c r="Z47" s="25">
        <f t="shared" si="1"/>
        <v>-746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</row>
    <row r="48" spans="1:52" ht="12">
      <c r="A48" s="62" t="s">
        <v>578</v>
      </c>
      <c r="B48" s="18">
        <v>61273</v>
      </c>
      <c r="C48" s="17">
        <v>1388</v>
      </c>
      <c r="D48" s="17">
        <v>0</v>
      </c>
      <c r="E48" s="17">
        <v>4889</v>
      </c>
      <c r="F48" s="17">
        <v>1175</v>
      </c>
      <c r="G48" s="17">
        <v>313</v>
      </c>
      <c r="H48" s="17">
        <v>0</v>
      </c>
      <c r="I48" s="17">
        <v>31202</v>
      </c>
      <c r="J48" s="17">
        <v>21805</v>
      </c>
      <c r="K48" s="17">
        <v>495</v>
      </c>
      <c r="L48" s="17">
        <v>6</v>
      </c>
      <c r="M48" s="18">
        <v>52761</v>
      </c>
      <c r="N48" s="17">
        <v>1746</v>
      </c>
      <c r="O48" s="17">
        <v>0</v>
      </c>
      <c r="P48" s="17">
        <v>4518</v>
      </c>
      <c r="Q48" s="17">
        <v>878</v>
      </c>
      <c r="R48" s="17">
        <v>579</v>
      </c>
      <c r="S48" s="17">
        <v>0</v>
      </c>
      <c r="T48" s="17">
        <v>23202</v>
      </c>
      <c r="U48" s="17">
        <v>21804</v>
      </c>
      <c r="V48" s="17">
        <v>11</v>
      </c>
      <c r="W48" s="17">
        <v>23</v>
      </c>
      <c r="X48" s="17">
        <v>30703</v>
      </c>
      <c r="Y48" s="17">
        <v>30703</v>
      </c>
      <c r="Z48" s="25">
        <f t="shared" si="1"/>
        <v>8512</v>
      </c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</row>
    <row r="49" spans="1:52" ht="12">
      <c r="A49" s="62" t="s">
        <v>579</v>
      </c>
      <c r="B49" s="18">
        <v>11732</v>
      </c>
      <c r="C49" s="17">
        <v>237</v>
      </c>
      <c r="D49" s="17">
        <v>0</v>
      </c>
      <c r="E49" s="17">
        <v>445</v>
      </c>
      <c r="F49" s="17">
        <v>198</v>
      </c>
      <c r="G49" s="17">
        <v>22</v>
      </c>
      <c r="H49" s="17">
        <v>0</v>
      </c>
      <c r="I49" s="17">
        <v>6953</v>
      </c>
      <c r="J49" s="17">
        <v>3791</v>
      </c>
      <c r="K49" s="17">
        <v>85</v>
      </c>
      <c r="L49" s="17">
        <v>1</v>
      </c>
      <c r="M49" s="18">
        <v>11655</v>
      </c>
      <c r="N49" s="17">
        <v>236</v>
      </c>
      <c r="O49" s="17">
        <v>0</v>
      </c>
      <c r="P49" s="17">
        <v>589</v>
      </c>
      <c r="Q49" s="17">
        <v>119</v>
      </c>
      <c r="R49" s="17">
        <v>45</v>
      </c>
      <c r="S49" s="17">
        <v>0</v>
      </c>
      <c r="T49" s="17">
        <v>6871</v>
      </c>
      <c r="U49" s="17">
        <v>3791</v>
      </c>
      <c r="V49" s="17">
        <v>3</v>
      </c>
      <c r="W49" s="17">
        <v>1</v>
      </c>
      <c r="X49" s="17">
        <v>6126</v>
      </c>
      <c r="Y49" s="17">
        <v>6126</v>
      </c>
      <c r="Z49" s="25">
        <f t="shared" si="1"/>
        <v>77</v>
      </c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</row>
    <row r="50" spans="1:52" ht="12">
      <c r="A50" s="62" t="s">
        <v>580</v>
      </c>
      <c r="B50" s="18">
        <v>9038</v>
      </c>
      <c r="C50" s="17">
        <v>211</v>
      </c>
      <c r="D50" s="17">
        <v>0</v>
      </c>
      <c r="E50" s="17">
        <v>379</v>
      </c>
      <c r="F50" s="17">
        <v>117</v>
      </c>
      <c r="G50" s="17">
        <v>20</v>
      </c>
      <c r="H50" s="17">
        <v>0</v>
      </c>
      <c r="I50" s="17">
        <v>4992</v>
      </c>
      <c r="J50" s="17">
        <v>3257</v>
      </c>
      <c r="K50" s="17">
        <v>60</v>
      </c>
      <c r="L50" s="17">
        <v>2</v>
      </c>
      <c r="M50" s="18">
        <v>9658</v>
      </c>
      <c r="N50" s="17">
        <v>289</v>
      </c>
      <c r="O50" s="17">
        <v>0</v>
      </c>
      <c r="P50" s="17">
        <v>590</v>
      </c>
      <c r="Q50" s="17">
        <v>99</v>
      </c>
      <c r="R50" s="17">
        <v>44</v>
      </c>
      <c r="S50" s="17">
        <v>0</v>
      </c>
      <c r="T50" s="17">
        <v>5376</v>
      </c>
      <c r="U50" s="17">
        <v>3256</v>
      </c>
      <c r="V50" s="17">
        <v>2</v>
      </c>
      <c r="W50" s="17">
        <v>2</v>
      </c>
      <c r="X50" s="17">
        <v>5983</v>
      </c>
      <c r="Y50" s="17">
        <v>5983</v>
      </c>
      <c r="Z50" s="25">
        <f t="shared" si="1"/>
        <v>-620</v>
      </c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</row>
    <row r="51" spans="1:52" ht="12">
      <c r="A51" s="62" t="s">
        <v>581</v>
      </c>
      <c r="B51" s="18">
        <v>27675</v>
      </c>
      <c r="C51" s="17">
        <v>691</v>
      </c>
      <c r="D51" s="17">
        <v>0</v>
      </c>
      <c r="E51" s="17">
        <v>480</v>
      </c>
      <c r="F51" s="17">
        <v>326</v>
      </c>
      <c r="G51" s="17">
        <v>132</v>
      </c>
      <c r="H51" s="17">
        <v>0</v>
      </c>
      <c r="I51" s="17">
        <v>15347</v>
      </c>
      <c r="J51" s="17">
        <v>10520</v>
      </c>
      <c r="K51" s="17">
        <v>175</v>
      </c>
      <c r="L51" s="17">
        <v>4</v>
      </c>
      <c r="M51" s="18">
        <v>27477</v>
      </c>
      <c r="N51" s="17">
        <v>847</v>
      </c>
      <c r="O51" s="17">
        <v>0</v>
      </c>
      <c r="P51" s="17">
        <v>731</v>
      </c>
      <c r="Q51" s="17">
        <v>284</v>
      </c>
      <c r="R51" s="17">
        <v>185</v>
      </c>
      <c r="S51" s="17">
        <v>0</v>
      </c>
      <c r="T51" s="17">
        <v>14900</v>
      </c>
      <c r="U51" s="17">
        <v>10519</v>
      </c>
      <c r="V51" s="17">
        <v>5</v>
      </c>
      <c r="W51" s="17">
        <v>6</v>
      </c>
      <c r="X51" s="17">
        <v>18554</v>
      </c>
      <c r="Y51" s="17">
        <v>18554</v>
      </c>
      <c r="Z51" s="25">
        <f t="shared" si="1"/>
        <v>198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</row>
    <row r="52" spans="1:52" ht="12">
      <c r="A52" s="62" t="s">
        <v>582</v>
      </c>
      <c r="B52" s="18">
        <v>17250</v>
      </c>
      <c r="C52" s="17">
        <v>435</v>
      </c>
      <c r="D52" s="17">
        <v>0</v>
      </c>
      <c r="E52" s="17">
        <v>409</v>
      </c>
      <c r="F52" s="17">
        <v>185</v>
      </c>
      <c r="G52" s="17">
        <v>60</v>
      </c>
      <c r="H52" s="17">
        <v>3</v>
      </c>
      <c r="I52" s="17">
        <v>5949</v>
      </c>
      <c r="J52" s="17">
        <v>10072</v>
      </c>
      <c r="K52" s="17">
        <v>137</v>
      </c>
      <c r="L52" s="17">
        <v>0</v>
      </c>
      <c r="M52" s="18">
        <v>21167</v>
      </c>
      <c r="N52" s="17">
        <v>557</v>
      </c>
      <c r="O52" s="17">
        <v>0</v>
      </c>
      <c r="P52" s="17">
        <v>933</v>
      </c>
      <c r="Q52" s="17">
        <v>296</v>
      </c>
      <c r="R52" s="17">
        <v>90</v>
      </c>
      <c r="S52" s="17">
        <v>0</v>
      </c>
      <c r="T52" s="17">
        <v>9210</v>
      </c>
      <c r="U52" s="17">
        <v>10072</v>
      </c>
      <c r="V52" s="17">
        <v>8</v>
      </c>
      <c r="W52" s="17">
        <v>1</v>
      </c>
      <c r="X52" s="17">
        <v>12392</v>
      </c>
      <c r="Y52" s="17">
        <v>12392</v>
      </c>
      <c r="Z52" s="25">
        <f t="shared" si="1"/>
        <v>-3917</v>
      </c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</row>
    <row r="53" spans="1:52" ht="12">
      <c r="A53" s="62" t="s">
        <v>583</v>
      </c>
      <c r="B53" s="18">
        <v>7766</v>
      </c>
      <c r="C53" s="17">
        <v>192</v>
      </c>
      <c r="D53" s="17">
        <v>0</v>
      </c>
      <c r="E53" s="17">
        <v>251</v>
      </c>
      <c r="F53" s="17">
        <v>131</v>
      </c>
      <c r="G53" s="17">
        <v>35</v>
      </c>
      <c r="H53" s="17">
        <v>0</v>
      </c>
      <c r="I53" s="17">
        <v>4024</v>
      </c>
      <c r="J53" s="17">
        <v>3081</v>
      </c>
      <c r="K53" s="17">
        <v>51</v>
      </c>
      <c r="L53" s="17">
        <v>1</v>
      </c>
      <c r="M53" s="18">
        <v>9512</v>
      </c>
      <c r="N53" s="17">
        <v>273</v>
      </c>
      <c r="O53" s="17">
        <v>0</v>
      </c>
      <c r="P53" s="17">
        <v>411</v>
      </c>
      <c r="Q53" s="17">
        <v>170</v>
      </c>
      <c r="R53" s="17">
        <v>48</v>
      </c>
      <c r="S53" s="17">
        <v>0</v>
      </c>
      <c r="T53" s="17">
        <v>5526</v>
      </c>
      <c r="U53" s="17">
        <v>3081</v>
      </c>
      <c r="V53" s="17">
        <v>1</v>
      </c>
      <c r="W53" s="17">
        <v>2</v>
      </c>
      <c r="X53" s="17">
        <v>6009</v>
      </c>
      <c r="Y53" s="17">
        <v>6009</v>
      </c>
      <c r="Z53" s="25">
        <f t="shared" si="1"/>
        <v>-1746</v>
      </c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</row>
    <row r="54" spans="1:52" ht="12">
      <c r="A54" s="62" t="s">
        <v>584</v>
      </c>
      <c r="B54" s="18">
        <v>11337</v>
      </c>
      <c r="C54" s="17">
        <v>179</v>
      </c>
      <c r="D54" s="17">
        <v>0</v>
      </c>
      <c r="E54" s="17">
        <v>458</v>
      </c>
      <c r="F54" s="17">
        <v>255</v>
      </c>
      <c r="G54" s="17">
        <v>25</v>
      </c>
      <c r="H54" s="17">
        <v>0</v>
      </c>
      <c r="I54" s="17">
        <v>6031</v>
      </c>
      <c r="J54" s="17">
        <v>4331</v>
      </c>
      <c r="K54" s="17">
        <v>57</v>
      </c>
      <c r="L54" s="17">
        <v>1</v>
      </c>
      <c r="M54" s="18">
        <v>13445</v>
      </c>
      <c r="N54" s="17">
        <v>269</v>
      </c>
      <c r="O54" s="17">
        <v>0</v>
      </c>
      <c r="P54" s="17">
        <v>769</v>
      </c>
      <c r="Q54" s="17">
        <v>347</v>
      </c>
      <c r="R54" s="17">
        <v>47</v>
      </c>
      <c r="S54" s="17">
        <v>0</v>
      </c>
      <c r="T54" s="17">
        <v>7679</v>
      </c>
      <c r="U54" s="17">
        <v>4331</v>
      </c>
      <c r="V54" s="17">
        <v>1</v>
      </c>
      <c r="W54" s="17">
        <v>2</v>
      </c>
      <c r="X54" s="17">
        <v>5756</v>
      </c>
      <c r="Y54" s="17">
        <v>5756</v>
      </c>
      <c r="Z54" s="25">
        <f t="shared" si="1"/>
        <v>-2108</v>
      </c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</row>
    <row r="55" spans="1:52" ht="12">
      <c r="A55" s="62" t="s">
        <v>585</v>
      </c>
      <c r="B55" s="18">
        <v>9112</v>
      </c>
      <c r="C55" s="17">
        <v>171</v>
      </c>
      <c r="D55" s="17">
        <v>0</v>
      </c>
      <c r="E55" s="17">
        <v>244</v>
      </c>
      <c r="F55" s="17">
        <v>274</v>
      </c>
      <c r="G55" s="17">
        <v>28</v>
      </c>
      <c r="H55" s="17">
        <v>0</v>
      </c>
      <c r="I55" s="17">
        <v>5626</v>
      </c>
      <c r="J55" s="17">
        <v>2722</v>
      </c>
      <c r="K55" s="17">
        <v>43</v>
      </c>
      <c r="L55" s="17">
        <v>4</v>
      </c>
      <c r="M55" s="18">
        <v>10655</v>
      </c>
      <c r="N55" s="17">
        <v>183</v>
      </c>
      <c r="O55" s="17">
        <v>0</v>
      </c>
      <c r="P55" s="17">
        <v>428</v>
      </c>
      <c r="Q55" s="17">
        <v>377</v>
      </c>
      <c r="R55" s="17">
        <v>36</v>
      </c>
      <c r="S55" s="17">
        <v>0</v>
      </c>
      <c r="T55" s="17">
        <v>6907</v>
      </c>
      <c r="U55" s="17">
        <v>2722</v>
      </c>
      <c r="V55" s="17">
        <v>1</v>
      </c>
      <c r="W55" s="17">
        <v>1</v>
      </c>
      <c r="X55" s="17">
        <v>3190</v>
      </c>
      <c r="Y55" s="17">
        <v>3190</v>
      </c>
      <c r="Z55" s="25">
        <f t="shared" si="1"/>
        <v>-1543</v>
      </c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</row>
    <row r="56" spans="1:52" ht="12">
      <c r="A56" s="62" t="s">
        <v>586</v>
      </c>
      <c r="B56" s="18">
        <v>17899</v>
      </c>
      <c r="C56" s="17">
        <v>364</v>
      </c>
      <c r="D56" s="17">
        <v>0</v>
      </c>
      <c r="E56" s="17">
        <v>336</v>
      </c>
      <c r="F56" s="17">
        <v>863</v>
      </c>
      <c r="G56" s="17">
        <v>53</v>
      </c>
      <c r="H56" s="17">
        <v>0</v>
      </c>
      <c r="I56" s="17">
        <v>9161</v>
      </c>
      <c r="J56" s="17">
        <v>7044</v>
      </c>
      <c r="K56" s="17">
        <v>77</v>
      </c>
      <c r="L56" s="17">
        <v>1</v>
      </c>
      <c r="M56" s="18">
        <v>18328</v>
      </c>
      <c r="N56" s="17">
        <v>441</v>
      </c>
      <c r="O56" s="17">
        <v>0</v>
      </c>
      <c r="P56" s="17">
        <v>538</v>
      </c>
      <c r="Q56" s="17">
        <v>899</v>
      </c>
      <c r="R56" s="17">
        <v>82</v>
      </c>
      <c r="S56" s="17">
        <v>0</v>
      </c>
      <c r="T56" s="17">
        <v>9316</v>
      </c>
      <c r="U56" s="17">
        <v>7044</v>
      </c>
      <c r="V56" s="17">
        <v>5</v>
      </c>
      <c r="W56" s="17">
        <v>3</v>
      </c>
      <c r="X56" s="17">
        <v>9065</v>
      </c>
      <c r="Y56" s="17">
        <v>9065</v>
      </c>
      <c r="Z56" s="25">
        <f t="shared" si="1"/>
        <v>-429</v>
      </c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</row>
    <row r="57" spans="1:52" ht="12">
      <c r="A57" s="62" t="s">
        <v>587</v>
      </c>
      <c r="B57" s="18">
        <v>24890</v>
      </c>
      <c r="C57" s="17">
        <v>567</v>
      </c>
      <c r="D57" s="17">
        <v>0</v>
      </c>
      <c r="E57" s="17">
        <v>284</v>
      </c>
      <c r="F57" s="17">
        <v>9252</v>
      </c>
      <c r="G57" s="17">
        <v>98</v>
      </c>
      <c r="H57" s="17">
        <v>0</v>
      </c>
      <c r="I57" s="17">
        <v>6535</v>
      </c>
      <c r="J57" s="17">
        <v>8011</v>
      </c>
      <c r="K57" s="17">
        <v>138</v>
      </c>
      <c r="L57" s="17">
        <v>5</v>
      </c>
      <c r="M57" s="18">
        <v>24510</v>
      </c>
      <c r="N57" s="17">
        <v>712</v>
      </c>
      <c r="O57" s="17">
        <v>0</v>
      </c>
      <c r="P57" s="17">
        <v>469</v>
      </c>
      <c r="Q57" s="17">
        <v>8000</v>
      </c>
      <c r="R57" s="17">
        <v>149</v>
      </c>
      <c r="S57" s="17">
        <v>0</v>
      </c>
      <c r="T57" s="17">
        <v>7157</v>
      </c>
      <c r="U57" s="17">
        <v>8014</v>
      </c>
      <c r="V57" s="17">
        <v>2</v>
      </c>
      <c r="W57" s="17">
        <v>7</v>
      </c>
      <c r="X57" s="17">
        <v>14176</v>
      </c>
      <c r="Y57" s="17">
        <v>14176</v>
      </c>
      <c r="Z57" s="25">
        <f t="shared" si="1"/>
        <v>380</v>
      </c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</row>
    <row r="58" spans="1:52" ht="12">
      <c r="A58" s="62" t="s">
        <v>588</v>
      </c>
      <c r="B58" s="18">
        <v>14130</v>
      </c>
      <c r="C58" s="17">
        <v>380</v>
      </c>
      <c r="D58" s="17">
        <v>0</v>
      </c>
      <c r="E58" s="17">
        <v>261</v>
      </c>
      <c r="F58" s="17">
        <v>1406</v>
      </c>
      <c r="G58" s="17">
        <v>49</v>
      </c>
      <c r="H58" s="17">
        <v>0</v>
      </c>
      <c r="I58" s="17">
        <v>4205</v>
      </c>
      <c r="J58" s="17">
        <v>7743</v>
      </c>
      <c r="K58" s="17">
        <v>85</v>
      </c>
      <c r="L58" s="17">
        <v>1</v>
      </c>
      <c r="M58" s="18">
        <v>17592</v>
      </c>
      <c r="N58" s="17">
        <v>499</v>
      </c>
      <c r="O58" s="17">
        <v>0</v>
      </c>
      <c r="P58" s="17">
        <v>511</v>
      </c>
      <c r="Q58" s="17">
        <v>2435</v>
      </c>
      <c r="R58" s="17">
        <v>99</v>
      </c>
      <c r="S58" s="17">
        <v>0</v>
      </c>
      <c r="T58" s="17">
        <v>6302</v>
      </c>
      <c r="U58" s="17">
        <v>7742</v>
      </c>
      <c r="V58" s="17">
        <v>1</v>
      </c>
      <c r="W58" s="17">
        <v>3</v>
      </c>
      <c r="X58" s="17">
        <v>9477</v>
      </c>
      <c r="Y58" s="17">
        <v>9477</v>
      </c>
      <c r="Z58" s="25">
        <f t="shared" si="1"/>
        <v>-3462</v>
      </c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</row>
    <row r="59" spans="1:52" s="23" customFormat="1" ht="12">
      <c r="A59" s="62" t="s">
        <v>589</v>
      </c>
      <c r="B59" s="18">
        <v>4569</v>
      </c>
      <c r="C59" s="17">
        <v>72</v>
      </c>
      <c r="D59" s="17">
        <v>0</v>
      </c>
      <c r="E59" s="17">
        <v>223</v>
      </c>
      <c r="F59" s="17">
        <v>247</v>
      </c>
      <c r="G59" s="17">
        <v>16</v>
      </c>
      <c r="H59" s="17">
        <v>0</v>
      </c>
      <c r="I59" s="17">
        <v>2408</v>
      </c>
      <c r="J59" s="17">
        <v>1586</v>
      </c>
      <c r="K59" s="17">
        <v>16</v>
      </c>
      <c r="L59" s="17">
        <v>1</v>
      </c>
      <c r="M59" s="18">
        <v>5190</v>
      </c>
      <c r="N59" s="17">
        <v>109</v>
      </c>
      <c r="O59" s="17">
        <v>0</v>
      </c>
      <c r="P59" s="17">
        <v>262</v>
      </c>
      <c r="Q59" s="17">
        <v>296</v>
      </c>
      <c r="R59" s="17">
        <v>14</v>
      </c>
      <c r="S59" s="17">
        <v>0</v>
      </c>
      <c r="T59" s="17">
        <v>2890</v>
      </c>
      <c r="U59" s="17">
        <v>1588</v>
      </c>
      <c r="V59" s="17">
        <v>6</v>
      </c>
      <c r="W59" s="17">
        <v>25</v>
      </c>
      <c r="X59" s="17">
        <v>2933</v>
      </c>
      <c r="Y59" s="17">
        <v>2933</v>
      </c>
      <c r="Z59" s="25">
        <f t="shared" si="1"/>
        <v>-621</v>
      </c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</row>
    <row r="60" spans="1:52" ht="12">
      <c r="A60" s="62" t="s">
        <v>590</v>
      </c>
      <c r="B60" s="18">
        <v>8785</v>
      </c>
      <c r="C60" s="17">
        <v>169</v>
      </c>
      <c r="D60" s="17">
        <v>0</v>
      </c>
      <c r="E60" s="17">
        <v>420</v>
      </c>
      <c r="F60" s="17">
        <v>176</v>
      </c>
      <c r="G60" s="17">
        <v>32</v>
      </c>
      <c r="H60" s="17">
        <v>0</v>
      </c>
      <c r="I60" s="17">
        <v>3063</v>
      </c>
      <c r="J60" s="17">
        <v>4877</v>
      </c>
      <c r="K60" s="17">
        <v>46</v>
      </c>
      <c r="L60" s="17">
        <v>2</v>
      </c>
      <c r="M60" s="18">
        <v>9602</v>
      </c>
      <c r="N60" s="17">
        <v>218</v>
      </c>
      <c r="O60" s="17">
        <v>0</v>
      </c>
      <c r="P60" s="17">
        <v>586</v>
      </c>
      <c r="Q60" s="17">
        <v>185</v>
      </c>
      <c r="R60" s="17">
        <v>50</v>
      </c>
      <c r="S60" s="17">
        <v>0</v>
      </c>
      <c r="T60" s="17">
        <v>3680</v>
      </c>
      <c r="U60" s="17">
        <v>4877</v>
      </c>
      <c r="V60" s="17">
        <v>1</v>
      </c>
      <c r="W60" s="17">
        <v>5</v>
      </c>
      <c r="X60" s="17">
        <v>4496</v>
      </c>
      <c r="Y60" s="17">
        <v>4496</v>
      </c>
      <c r="Z60" s="25">
        <f t="shared" si="1"/>
        <v>-817</v>
      </c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</row>
    <row r="61" spans="1:52" ht="12">
      <c r="A61" s="62" t="s">
        <v>591</v>
      </c>
      <c r="B61" s="18">
        <v>2710</v>
      </c>
      <c r="C61" s="17">
        <v>20</v>
      </c>
      <c r="D61" s="17">
        <v>0</v>
      </c>
      <c r="E61" s="17">
        <v>119</v>
      </c>
      <c r="F61" s="17">
        <v>385</v>
      </c>
      <c r="G61" s="17">
        <v>9</v>
      </c>
      <c r="H61" s="17">
        <v>0</v>
      </c>
      <c r="I61" s="17">
        <v>1493</v>
      </c>
      <c r="J61" s="17">
        <v>684</v>
      </c>
      <c r="K61" s="17">
        <v>0</v>
      </c>
      <c r="L61" s="17">
        <v>0</v>
      </c>
      <c r="M61" s="18">
        <v>2275</v>
      </c>
      <c r="N61" s="17">
        <v>34</v>
      </c>
      <c r="O61" s="17">
        <v>0</v>
      </c>
      <c r="P61" s="17">
        <v>166</v>
      </c>
      <c r="Q61" s="17">
        <v>367</v>
      </c>
      <c r="R61" s="17">
        <v>16</v>
      </c>
      <c r="S61" s="17">
        <v>0</v>
      </c>
      <c r="T61" s="17">
        <v>1008</v>
      </c>
      <c r="U61" s="17">
        <v>684</v>
      </c>
      <c r="V61" s="17">
        <v>0</v>
      </c>
      <c r="W61" s="17">
        <v>0</v>
      </c>
      <c r="X61" s="17">
        <v>1297</v>
      </c>
      <c r="Y61" s="17">
        <v>1297</v>
      </c>
      <c r="Z61" s="25">
        <f t="shared" si="1"/>
        <v>435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</row>
    <row r="62" spans="1:52" ht="12">
      <c r="A62" s="62" t="s">
        <v>592</v>
      </c>
      <c r="B62" s="18">
        <v>9693</v>
      </c>
      <c r="C62" s="17">
        <v>324</v>
      </c>
      <c r="D62" s="17">
        <v>0</v>
      </c>
      <c r="E62" s="17">
        <v>1037</v>
      </c>
      <c r="F62" s="17">
        <v>91</v>
      </c>
      <c r="G62" s="17">
        <v>49</v>
      </c>
      <c r="H62" s="17">
        <v>0</v>
      </c>
      <c r="I62" s="17">
        <v>3161</v>
      </c>
      <c r="J62" s="17">
        <v>4973</v>
      </c>
      <c r="K62" s="17">
        <v>57</v>
      </c>
      <c r="L62" s="17">
        <v>1</v>
      </c>
      <c r="M62" s="18">
        <v>11558</v>
      </c>
      <c r="N62" s="17">
        <v>371</v>
      </c>
      <c r="O62" s="17">
        <v>0</v>
      </c>
      <c r="P62" s="17">
        <v>1689</v>
      </c>
      <c r="Q62" s="17">
        <v>122</v>
      </c>
      <c r="R62" s="17">
        <v>70</v>
      </c>
      <c r="S62" s="17">
        <v>0</v>
      </c>
      <c r="T62" s="17">
        <v>4326</v>
      </c>
      <c r="U62" s="17">
        <v>4973</v>
      </c>
      <c r="V62" s="17">
        <v>1</v>
      </c>
      <c r="W62" s="17">
        <v>6</v>
      </c>
      <c r="X62" s="17">
        <v>4475</v>
      </c>
      <c r="Y62" s="17">
        <v>4475</v>
      </c>
      <c r="Z62" s="25">
        <f t="shared" si="1"/>
        <v>-1865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</row>
    <row r="63" spans="1:52" ht="12">
      <c r="A63" s="62" t="s">
        <v>593</v>
      </c>
      <c r="B63" s="18">
        <v>11420</v>
      </c>
      <c r="C63" s="17">
        <v>357</v>
      </c>
      <c r="D63" s="17">
        <v>0</v>
      </c>
      <c r="E63" s="17">
        <v>550</v>
      </c>
      <c r="F63" s="17">
        <v>203</v>
      </c>
      <c r="G63" s="17">
        <v>22</v>
      </c>
      <c r="H63" s="17">
        <v>0</v>
      </c>
      <c r="I63" s="17">
        <v>5859</v>
      </c>
      <c r="J63" s="17">
        <v>4332</v>
      </c>
      <c r="K63" s="17">
        <v>96</v>
      </c>
      <c r="L63" s="17">
        <v>1</v>
      </c>
      <c r="M63" s="18">
        <v>10972</v>
      </c>
      <c r="N63" s="17">
        <v>479</v>
      </c>
      <c r="O63" s="17">
        <v>0</v>
      </c>
      <c r="P63" s="17">
        <v>667</v>
      </c>
      <c r="Q63" s="17">
        <v>128</v>
      </c>
      <c r="R63" s="17">
        <v>36</v>
      </c>
      <c r="S63" s="17">
        <v>0</v>
      </c>
      <c r="T63" s="17">
        <v>5304</v>
      </c>
      <c r="U63" s="17">
        <v>4333</v>
      </c>
      <c r="V63" s="17">
        <v>6</v>
      </c>
      <c r="W63" s="17">
        <v>19</v>
      </c>
      <c r="X63" s="17">
        <v>6479</v>
      </c>
      <c r="Y63" s="17">
        <v>6479</v>
      </c>
      <c r="Z63" s="25">
        <f t="shared" si="1"/>
        <v>448</v>
      </c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</row>
    <row r="64" spans="1:52" ht="12">
      <c r="A64" s="62" t="s">
        <v>594</v>
      </c>
      <c r="B64" s="18">
        <v>35164</v>
      </c>
      <c r="C64" s="17">
        <v>1157</v>
      </c>
      <c r="D64" s="17">
        <v>0</v>
      </c>
      <c r="E64" s="17">
        <v>1028</v>
      </c>
      <c r="F64" s="17">
        <v>511</v>
      </c>
      <c r="G64" s="17">
        <v>121</v>
      </c>
      <c r="H64" s="17">
        <v>0</v>
      </c>
      <c r="I64" s="17">
        <v>17255</v>
      </c>
      <c r="J64" s="17">
        <v>14812</v>
      </c>
      <c r="K64" s="17">
        <v>277</v>
      </c>
      <c r="L64" s="17">
        <v>3</v>
      </c>
      <c r="M64" s="18">
        <v>32896</v>
      </c>
      <c r="N64" s="17">
        <v>1381</v>
      </c>
      <c r="O64" s="17">
        <v>0</v>
      </c>
      <c r="P64" s="17">
        <v>1242</v>
      </c>
      <c r="Q64" s="17">
        <v>403</v>
      </c>
      <c r="R64" s="17">
        <v>172</v>
      </c>
      <c r="S64" s="17">
        <v>0</v>
      </c>
      <c r="T64" s="17">
        <v>14832</v>
      </c>
      <c r="U64" s="17">
        <v>14809</v>
      </c>
      <c r="V64" s="17">
        <v>20</v>
      </c>
      <c r="W64" s="17">
        <v>37</v>
      </c>
      <c r="X64" s="17">
        <v>14939</v>
      </c>
      <c r="Y64" s="17">
        <v>14939</v>
      </c>
      <c r="Z64" s="25">
        <f t="shared" si="1"/>
        <v>2268</v>
      </c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</row>
    <row r="65" spans="1:52" ht="12">
      <c r="A65" s="62" t="s">
        <v>595</v>
      </c>
      <c r="B65" s="18">
        <v>6358</v>
      </c>
      <c r="C65" s="17">
        <v>189</v>
      </c>
      <c r="D65" s="17">
        <v>0</v>
      </c>
      <c r="E65" s="17">
        <v>177</v>
      </c>
      <c r="F65" s="17">
        <v>109</v>
      </c>
      <c r="G65" s="17">
        <v>17</v>
      </c>
      <c r="H65" s="17">
        <v>0</v>
      </c>
      <c r="I65" s="17">
        <v>3729</v>
      </c>
      <c r="J65" s="17">
        <v>2085</v>
      </c>
      <c r="K65" s="17">
        <v>50</v>
      </c>
      <c r="L65" s="17">
        <v>2</v>
      </c>
      <c r="M65" s="18">
        <v>7217</v>
      </c>
      <c r="N65" s="17">
        <v>195</v>
      </c>
      <c r="O65" s="17">
        <v>0</v>
      </c>
      <c r="P65" s="17">
        <v>346</v>
      </c>
      <c r="Q65" s="17">
        <v>143</v>
      </c>
      <c r="R65" s="17">
        <v>24</v>
      </c>
      <c r="S65" s="17">
        <v>0</v>
      </c>
      <c r="T65" s="17">
        <v>4422</v>
      </c>
      <c r="U65" s="17">
        <v>2082</v>
      </c>
      <c r="V65" s="17">
        <v>2</v>
      </c>
      <c r="W65" s="17">
        <v>3</v>
      </c>
      <c r="X65" s="17">
        <v>5014</v>
      </c>
      <c r="Y65" s="17">
        <v>5014</v>
      </c>
      <c r="Z65" s="25">
        <f t="shared" si="1"/>
        <v>-859</v>
      </c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</row>
    <row r="66" spans="1:52" ht="12">
      <c r="A66" s="62" t="s">
        <v>596</v>
      </c>
      <c r="B66" s="18">
        <v>17922</v>
      </c>
      <c r="C66" s="17">
        <v>579</v>
      </c>
      <c r="D66" s="17">
        <v>0</v>
      </c>
      <c r="E66" s="17">
        <v>369</v>
      </c>
      <c r="F66" s="17">
        <v>616</v>
      </c>
      <c r="G66" s="17">
        <v>44</v>
      </c>
      <c r="H66" s="17">
        <v>0</v>
      </c>
      <c r="I66" s="17">
        <v>7842</v>
      </c>
      <c r="J66" s="17">
        <v>8330</v>
      </c>
      <c r="K66" s="17">
        <v>140</v>
      </c>
      <c r="L66" s="17">
        <v>2</v>
      </c>
      <c r="M66" s="18">
        <v>17906</v>
      </c>
      <c r="N66" s="17">
        <v>756</v>
      </c>
      <c r="O66" s="17">
        <v>0</v>
      </c>
      <c r="P66" s="17">
        <v>555</v>
      </c>
      <c r="Q66" s="17">
        <v>610</v>
      </c>
      <c r="R66" s="17">
        <v>46</v>
      </c>
      <c r="S66" s="17">
        <v>0</v>
      </c>
      <c r="T66" s="17">
        <v>7592</v>
      </c>
      <c r="U66" s="17">
        <v>8329</v>
      </c>
      <c r="V66" s="17">
        <v>5</v>
      </c>
      <c r="W66" s="17">
        <v>13</v>
      </c>
      <c r="X66" s="17">
        <v>9641</v>
      </c>
      <c r="Y66" s="17">
        <v>9641</v>
      </c>
      <c r="Z66" s="25">
        <f t="shared" si="1"/>
        <v>16</v>
      </c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</row>
    <row r="67" spans="1:52" s="23" customFormat="1" ht="12">
      <c r="A67" s="51" t="s">
        <v>597</v>
      </c>
      <c r="B67" s="19">
        <v>79653</v>
      </c>
      <c r="C67" s="19">
        <v>7274</v>
      </c>
      <c r="D67" s="19">
        <v>40320</v>
      </c>
      <c r="E67" s="19">
        <v>0</v>
      </c>
      <c r="F67" s="19">
        <v>1176</v>
      </c>
      <c r="G67" s="19">
        <v>287</v>
      </c>
      <c r="H67" s="19">
        <v>0</v>
      </c>
      <c r="I67" s="19">
        <v>0</v>
      </c>
      <c r="J67" s="19">
        <v>29098</v>
      </c>
      <c r="K67" s="19">
        <v>1397</v>
      </c>
      <c r="L67" s="19">
        <v>101</v>
      </c>
      <c r="M67" s="19">
        <v>78018</v>
      </c>
      <c r="N67" s="19">
        <v>8489</v>
      </c>
      <c r="O67" s="19">
        <v>39132</v>
      </c>
      <c r="P67" s="19">
        <v>0</v>
      </c>
      <c r="Q67" s="19">
        <v>851</v>
      </c>
      <c r="R67" s="19">
        <v>274</v>
      </c>
      <c r="S67" s="19">
        <v>0</v>
      </c>
      <c r="T67" s="19">
        <v>0</v>
      </c>
      <c r="U67" s="19">
        <v>29100</v>
      </c>
      <c r="V67" s="19">
        <v>64</v>
      </c>
      <c r="W67" s="19">
        <v>108</v>
      </c>
      <c r="X67" s="19">
        <v>33678</v>
      </c>
      <c r="Y67" s="19">
        <v>33678</v>
      </c>
      <c r="Z67" s="25">
        <f t="shared" si="1"/>
        <v>1635</v>
      </c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</row>
    <row r="68" spans="1:52" s="23" customFormat="1" ht="12">
      <c r="A68" s="51" t="s">
        <v>598</v>
      </c>
      <c r="B68" s="19">
        <v>38254</v>
      </c>
      <c r="C68" s="19">
        <v>1414</v>
      </c>
      <c r="D68" s="19">
        <v>17213</v>
      </c>
      <c r="E68" s="19">
        <v>852</v>
      </c>
      <c r="F68" s="19">
        <v>0</v>
      </c>
      <c r="G68" s="19">
        <v>128</v>
      </c>
      <c r="H68" s="19">
        <v>0</v>
      </c>
      <c r="I68" s="19">
        <v>0</v>
      </c>
      <c r="J68" s="19">
        <v>18338</v>
      </c>
      <c r="K68" s="19">
        <v>306</v>
      </c>
      <c r="L68" s="19">
        <v>3</v>
      </c>
      <c r="M68" s="19">
        <v>39375</v>
      </c>
      <c r="N68" s="19">
        <v>1743</v>
      </c>
      <c r="O68" s="19">
        <v>17924</v>
      </c>
      <c r="P68" s="19">
        <v>1176</v>
      </c>
      <c r="Q68" s="19">
        <v>0</v>
      </c>
      <c r="R68" s="19">
        <v>176</v>
      </c>
      <c r="S68" s="19">
        <v>0</v>
      </c>
      <c r="T68" s="19">
        <v>0</v>
      </c>
      <c r="U68" s="19">
        <v>18335</v>
      </c>
      <c r="V68" s="19">
        <v>12</v>
      </c>
      <c r="W68" s="19">
        <v>9</v>
      </c>
      <c r="X68" s="19">
        <v>18842</v>
      </c>
      <c r="Y68" s="19">
        <v>18842</v>
      </c>
      <c r="Z68" s="25">
        <f t="shared" si="1"/>
        <v>-1121</v>
      </c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</row>
    <row r="69" spans="1:52" s="23" customFormat="1" ht="12">
      <c r="A69" s="51" t="s">
        <v>599</v>
      </c>
      <c r="B69" s="19">
        <v>4350</v>
      </c>
      <c r="C69" s="19">
        <v>40</v>
      </c>
      <c r="D69" s="19">
        <v>2822</v>
      </c>
      <c r="E69" s="19">
        <v>274</v>
      </c>
      <c r="F69" s="19">
        <v>176</v>
      </c>
      <c r="G69" s="19">
        <v>0</v>
      </c>
      <c r="H69" s="19">
        <v>0</v>
      </c>
      <c r="I69" s="19">
        <v>4</v>
      </c>
      <c r="J69" s="19">
        <v>1022</v>
      </c>
      <c r="K69" s="19">
        <v>12</v>
      </c>
      <c r="L69" s="19">
        <v>0</v>
      </c>
      <c r="M69" s="19">
        <v>3265</v>
      </c>
      <c r="N69" s="19">
        <v>69</v>
      </c>
      <c r="O69" s="19">
        <v>1754</v>
      </c>
      <c r="P69" s="19">
        <v>287</v>
      </c>
      <c r="Q69" s="19">
        <v>128</v>
      </c>
      <c r="R69" s="19">
        <v>0</v>
      </c>
      <c r="S69" s="19">
        <v>0</v>
      </c>
      <c r="T69" s="19">
        <v>4</v>
      </c>
      <c r="U69" s="19">
        <v>1022</v>
      </c>
      <c r="V69" s="19">
        <v>0</v>
      </c>
      <c r="W69" s="19">
        <v>1</v>
      </c>
      <c r="X69" s="19">
        <v>716</v>
      </c>
      <c r="Y69" s="19">
        <v>716</v>
      </c>
      <c r="Z69" s="25">
        <f t="shared" si="1"/>
        <v>1085</v>
      </c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</row>
    <row r="70" spans="1:52" ht="12">
      <c r="A70" s="62" t="s">
        <v>600</v>
      </c>
      <c r="B70" s="18">
        <v>3806</v>
      </c>
      <c r="C70" s="17">
        <v>37</v>
      </c>
      <c r="D70" s="17">
        <v>2429</v>
      </c>
      <c r="E70" s="17">
        <v>234</v>
      </c>
      <c r="F70" s="17">
        <v>157</v>
      </c>
      <c r="G70" s="17">
        <v>0</v>
      </c>
      <c r="H70" s="17">
        <v>0</v>
      </c>
      <c r="I70" s="17">
        <v>2</v>
      </c>
      <c r="J70" s="17">
        <v>937</v>
      </c>
      <c r="K70" s="17">
        <v>10</v>
      </c>
      <c r="L70" s="17">
        <v>0</v>
      </c>
      <c r="M70" s="18">
        <v>2688</v>
      </c>
      <c r="N70" s="17">
        <v>60</v>
      </c>
      <c r="O70" s="17">
        <v>1352</v>
      </c>
      <c r="P70" s="17">
        <v>224</v>
      </c>
      <c r="Q70" s="17">
        <v>113</v>
      </c>
      <c r="R70" s="17">
        <v>0</v>
      </c>
      <c r="S70" s="17">
        <v>0</v>
      </c>
      <c r="T70" s="17">
        <v>2</v>
      </c>
      <c r="U70" s="17">
        <v>937</v>
      </c>
      <c r="V70" s="17">
        <v>0</v>
      </c>
      <c r="W70" s="17">
        <v>0</v>
      </c>
      <c r="X70" s="17">
        <v>602</v>
      </c>
      <c r="Y70" s="17">
        <v>602</v>
      </c>
      <c r="Z70" s="25">
        <f t="shared" si="1"/>
        <v>1118</v>
      </c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</row>
    <row r="71" spans="1:52" ht="12">
      <c r="A71" s="62" t="s">
        <v>601</v>
      </c>
      <c r="B71" s="18">
        <v>544</v>
      </c>
      <c r="C71" s="17">
        <v>3</v>
      </c>
      <c r="D71" s="17">
        <v>393</v>
      </c>
      <c r="E71" s="17">
        <v>40</v>
      </c>
      <c r="F71" s="17">
        <v>19</v>
      </c>
      <c r="G71" s="17">
        <v>0</v>
      </c>
      <c r="H71" s="17">
        <v>0</v>
      </c>
      <c r="I71" s="17">
        <v>2</v>
      </c>
      <c r="J71" s="17">
        <v>85</v>
      </c>
      <c r="K71" s="17">
        <v>2</v>
      </c>
      <c r="L71" s="17">
        <v>0</v>
      </c>
      <c r="M71" s="18">
        <v>577</v>
      </c>
      <c r="N71" s="17">
        <v>9</v>
      </c>
      <c r="O71" s="17">
        <v>402</v>
      </c>
      <c r="P71" s="17">
        <v>63</v>
      </c>
      <c r="Q71" s="17">
        <v>15</v>
      </c>
      <c r="R71" s="17">
        <v>0</v>
      </c>
      <c r="S71" s="17">
        <v>0</v>
      </c>
      <c r="T71" s="17">
        <v>2</v>
      </c>
      <c r="U71" s="17">
        <v>85</v>
      </c>
      <c r="V71" s="17">
        <v>0</v>
      </c>
      <c r="W71" s="17">
        <v>1</v>
      </c>
      <c r="X71" s="17">
        <v>114</v>
      </c>
      <c r="Y71" s="17">
        <v>114</v>
      </c>
      <c r="Z71" s="25">
        <f t="shared" si="1"/>
        <v>-33</v>
      </c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</row>
    <row r="72" ht="16.5">
      <c r="A72" s="71" t="s">
        <v>604</v>
      </c>
    </row>
    <row r="73" spans="1:26" s="23" customFormat="1" ht="12.75" customHeight="1">
      <c r="A73" s="132" t="s">
        <v>549</v>
      </c>
      <c r="B73" s="135" t="s">
        <v>550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6"/>
      <c r="M73" s="135" t="s">
        <v>551</v>
      </c>
      <c r="N73" s="145"/>
      <c r="O73" s="145"/>
      <c r="P73" s="145"/>
      <c r="Q73" s="145"/>
      <c r="R73" s="145"/>
      <c r="S73" s="145"/>
      <c r="T73" s="145"/>
      <c r="U73" s="145"/>
      <c r="V73" s="145"/>
      <c r="W73" s="146"/>
      <c r="X73" s="138" t="s">
        <v>552</v>
      </c>
      <c r="Y73" s="142"/>
      <c r="Z73" s="132" t="s">
        <v>553</v>
      </c>
    </row>
    <row r="74" spans="1:26" s="23" customFormat="1" ht="22.5" customHeight="1">
      <c r="A74" s="133"/>
      <c r="B74" s="132" t="s">
        <v>554</v>
      </c>
      <c r="C74" s="132" t="s">
        <v>555</v>
      </c>
      <c r="D74" s="135" t="s">
        <v>556</v>
      </c>
      <c r="E74" s="145"/>
      <c r="F74" s="145"/>
      <c r="G74" s="145"/>
      <c r="H74" s="146"/>
      <c r="I74" s="132" t="s">
        <v>557</v>
      </c>
      <c r="J74" s="132" t="s">
        <v>558</v>
      </c>
      <c r="K74" s="132" t="s">
        <v>559</v>
      </c>
      <c r="L74" s="132" t="s">
        <v>560</v>
      </c>
      <c r="M74" s="132" t="s">
        <v>554</v>
      </c>
      <c r="N74" s="132" t="s">
        <v>561</v>
      </c>
      <c r="O74" s="135" t="s">
        <v>562</v>
      </c>
      <c r="P74" s="145"/>
      <c r="Q74" s="145"/>
      <c r="R74" s="145"/>
      <c r="S74" s="146"/>
      <c r="T74" s="132" t="s">
        <v>563</v>
      </c>
      <c r="U74" s="132" t="s">
        <v>564</v>
      </c>
      <c r="V74" s="132" t="s">
        <v>610</v>
      </c>
      <c r="W74" s="132" t="s">
        <v>560</v>
      </c>
      <c r="X74" s="143"/>
      <c r="Y74" s="144"/>
      <c r="Z74" s="133"/>
    </row>
    <row r="75" spans="1:26" s="23" customFormat="1" ht="22.5" customHeight="1">
      <c r="A75" s="133"/>
      <c r="B75" s="133"/>
      <c r="C75" s="133"/>
      <c r="D75" s="31" t="s">
        <v>565</v>
      </c>
      <c r="E75" s="31" t="s">
        <v>566</v>
      </c>
      <c r="F75" s="31" t="s">
        <v>567</v>
      </c>
      <c r="G75" s="31" t="s">
        <v>568</v>
      </c>
      <c r="H75" s="31" t="s">
        <v>569</v>
      </c>
      <c r="I75" s="133"/>
      <c r="J75" s="133"/>
      <c r="K75" s="133"/>
      <c r="L75" s="133"/>
      <c r="M75" s="133"/>
      <c r="N75" s="133"/>
      <c r="O75" s="31" t="s">
        <v>565</v>
      </c>
      <c r="P75" s="31" t="s">
        <v>566</v>
      </c>
      <c r="Q75" s="31" t="s">
        <v>567</v>
      </c>
      <c r="R75" s="31" t="s">
        <v>568</v>
      </c>
      <c r="S75" s="31" t="s">
        <v>569</v>
      </c>
      <c r="T75" s="133"/>
      <c r="U75" s="133"/>
      <c r="V75" s="149"/>
      <c r="W75" s="133"/>
      <c r="X75" s="31" t="s">
        <v>570</v>
      </c>
      <c r="Y75" s="31" t="s">
        <v>571</v>
      </c>
      <c r="Z75" s="133"/>
    </row>
    <row r="76" spans="1:26" s="61" customFormat="1" ht="44.25" customHeight="1">
      <c r="A76" s="60" t="s">
        <v>572</v>
      </c>
      <c r="B76" s="60" t="s">
        <v>449</v>
      </c>
      <c r="C76" s="60" t="s">
        <v>450</v>
      </c>
      <c r="D76" s="60" t="s">
        <v>451</v>
      </c>
      <c r="E76" s="60" t="s">
        <v>452</v>
      </c>
      <c r="F76" s="60" t="s">
        <v>453</v>
      </c>
      <c r="G76" s="60" t="s">
        <v>454</v>
      </c>
      <c r="H76" s="60" t="s">
        <v>455</v>
      </c>
      <c r="I76" s="44" t="s">
        <v>456</v>
      </c>
      <c r="J76" s="44" t="s">
        <v>457</v>
      </c>
      <c r="K76" s="60" t="s">
        <v>458</v>
      </c>
      <c r="L76" s="60" t="s">
        <v>455</v>
      </c>
      <c r="M76" s="60" t="s">
        <v>449</v>
      </c>
      <c r="N76" s="60" t="s">
        <v>459</v>
      </c>
      <c r="O76" s="60" t="s">
        <v>451</v>
      </c>
      <c r="P76" s="60" t="s">
        <v>452</v>
      </c>
      <c r="Q76" s="60" t="s">
        <v>453</v>
      </c>
      <c r="R76" s="60" t="s">
        <v>454</v>
      </c>
      <c r="S76" s="60" t="s">
        <v>455</v>
      </c>
      <c r="T76" s="44" t="s">
        <v>456</v>
      </c>
      <c r="U76" s="44" t="s">
        <v>457</v>
      </c>
      <c r="V76" s="44" t="s">
        <v>611</v>
      </c>
      <c r="W76" s="60" t="s">
        <v>455</v>
      </c>
      <c r="X76" s="60" t="s">
        <v>461</v>
      </c>
      <c r="Y76" s="60" t="s">
        <v>462</v>
      </c>
      <c r="Z76" s="60" t="s">
        <v>463</v>
      </c>
    </row>
    <row r="77" spans="1:52" s="1" customFormat="1" ht="12">
      <c r="A77" s="2" t="s">
        <v>574</v>
      </c>
      <c r="B77" s="16">
        <v>671315</v>
      </c>
      <c r="C77" s="16">
        <v>24623</v>
      </c>
      <c r="D77" s="16">
        <v>72906</v>
      </c>
      <c r="E77" s="16">
        <v>45301</v>
      </c>
      <c r="F77" s="16">
        <v>21807</v>
      </c>
      <c r="G77" s="16">
        <v>1502</v>
      </c>
      <c r="H77" s="16">
        <v>4</v>
      </c>
      <c r="I77" s="16">
        <v>212944</v>
      </c>
      <c r="J77" s="16">
        <v>265619</v>
      </c>
      <c r="K77" s="16">
        <v>26480</v>
      </c>
      <c r="L77" s="16">
        <v>129</v>
      </c>
      <c r="M77" s="16">
        <v>650508</v>
      </c>
      <c r="N77" s="16">
        <v>29987</v>
      </c>
      <c r="O77" s="16">
        <v>65415</v>
      </c>
      <c r="P77" s="16">
        <v>50574</v>
      </c>
      <c r="Q77" s="16">
        <v>22285</v>
      </c>
      <c r="R77" s="16">
        <v>3229</v>
      </c>
      <c r="S77" s="16">
        <v>0</v>
      </c>
      <c r="T77" s="16">
        <v>212941</v>
      </c>
      <c r="U77" s="16">
        <v>265621</v>
      </c>
      <c r="V77" s="16">
        <v>265</v>
      </c>
      <c r="W77" s="16">
        <v>191</v>
      </c>
      <c r="X77" s="16">
        <v>328373</v>
      </c>
      <c r="Y77" s="16">
        <v>328373</v>
      </c>
      <c r="Z77" s="25">
        <f aca="true" t="shared" si="2" ref="Z77:Z104">B77-M77</f>
        <v>20807</v>
      </c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</row>
    <row r="78" spans="1:52" s="23" customFormat="1" ht="12">
      <c r="A78" s="51" t="s">
        <v>575</v>
      </c>
      <c r="B78" s="19">
        <v>521856</v>
      </c>
      <c r="C78" s="19">
        <v>13892</v>
      </c>
      <c r="D78" s="19">
        <v>0</v>
      </c>
      <c r="E78" s="19">
        <v>44010</v>
      </c>
      <c r="F78" s="19">
        <v>20259</v>
      </c>
      <c r="G78" s="19">
        <v>1167</v>
      </c>
      <c r="H78" s="19">
        <v>4</v>
      </c>
      <c r="I78" s="19">
        <v>212942</v>
      </c>
      <c r="J78" s="19">
        <v>207856</v>
      </c>
      <c r="K78" s="19">
        <v>21676</v>
      </c>
      <c r="L78" s="19">
        <v>50</v>
      </c>
      <c r="M78" s="19">
        <v>511027</v>
      </c>
      <c r="N78" s="19">
        <v>17042</v>
      </c>
      <c r="O78" s="19">
        <v>0</v>
      </c>
      <c r="P78" s="19">
        <v>48924</v>
      </c>
      <c r="Q78" s="19">
        <v>21201</v>
      </c>
      <c r="R78" s="19">
        <v>2790</v>
      </c>
      <c r="S78" s="19">
        <v>0</v>
      </c>
      <c r="T78" s="19">
        <v>212939</v>
      </c>
      <c r="U78" s="19">
        <v>207857</v>
      </c>
      <c r="V78" s="19">
        <v>161</v>
      </c>
      <c r="W78" s="19">
        <v>113</v>
      </c>
      <c r="X78" s="19">
        <v>267708</v>
      </c>
      <c r="Y78" s="19">
        <v>267708</v>
      </c>
      <c r="Z78" s="25">
        <f t="shared" si="2"/>
        <v>10829</v>
      </c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</row>
    <row r="79" spans="1:52" ht="12">
      <c r="A79" s="62" t="s">
        <v>576</v>
      </c>
      <c r="B79" s="18">
        <v>124729</v>
      </c>
      <c r="C79" s="17">
        <v>5257</v>
      </c>
      <c r="D79" s="17">
        <v>0</v>
      </c>
      <c r="E79" s="17">
        <v>29782</v>
      </c>
      <c r="F79" s="17">
        <v>1609</v>
      </c>
      <c r="G79" s="17">
        <v>424</v>
      </c>
      <c r="H79" s="17">
        <v>0</v>
      </c>
      <c r="I79" s="17">
        <v>34976</v>
      </c>
      <c r="J79" s="17">
        <v>47609</v>
      </c>
      <c r="K79" s="17">
        <v>5066</v>
      </c>
      <c r="L79" s="17">
        <v>6</v>
      </c>
      <c r="M79" s="18">
        <v>115458</v>
      </c>
      <c r="N79" s="17">
        <v>6169</v>
      </c>
      <c r="O79" s="17">
        <v>0</v>
      </c>
      <c r="P79" s="17">
        <v>28712</v>
      </c>
      <c r="Q79" s="17">
        <v>1241</v>
      </c>
      <c r="R79" s="17">
        <v>1007</v>
      </c>
      <c r="S79" s="17">
        <v>0</v>
      </c>
      <c r="T79" s="17">
        <v>30635</v>
      </c>
      <c r="U79" s="17">
        <v>47609</v>
      </c>
      <c r="V79" s="17">
        <v>54</v>
      </c>
      <c r="W79" s="17">
        <v>31</v>
      </c>
      <c r="X79" s="17">
        <v>70087</v>
      </c>
      <c r="Y79" s="17">
        <v>70087</v>
      </c>
      <c r="Z79" s="25">
        <f t="shared" si="2"/>
        <v>9271</v>
      </c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</row>
    <row r="80" spans="1:52" ht="12">
      <c r="A80" s="62" t="s">
        <v>577</v>
      </c>
      <c r="B80" s="18">
        <v>11902</v>
      </c>
      <c r="C80" s="17">
        <v>216</v>
      </c>
      <c r="D80" s="17">
        <v>0</v>
      </c>
      <c r="E80" s="17">
        <v>764</v>
      </c>
      <c r="F80" s="17">
        <v>91</v>
      </c>
      <c r="G80" s="17">
        <v>14</v>
      </c>
      <c r="H80" s="17">
        <v>0</v>
      </c>
      <c r="I80" s="17">
        <v>3499</v>
      </c>
      <c r="J80" s="17">
        <v>6863</v>
      </c>
      <c r="K80" s="17">
        <v>454</v>
      </c>
      <c r="L80" s="17">
        <v>1</v>
      </c>
      <c r="M80" s="18">
        <v>12375</v>
      </c>
      <c r="N80" s="17">
        <v>280</v>
      </c>
      <c r="O80" s="17">
        <v>0</v>
      </c>
      <c r="P80" s="17">
        <v>1139</v>
      </c>
      <c r="Q80" s="17">
        <v>110</v>
      </c>
      <c r="R80" s="17">
        <v>25</v>
      </c>
      <c r="S80" s="17">
        <v>0</v>
      </c>
      <c r="T80" s="17">
        <v>3953</v>
      </c>
      <c r="U80" s="17">
        <v>6863</v>
      </c>
      <c r="V80" s="17">
        <v>4</v>
      </c>
      <c r="W80" s="17">
        <v>1</v>
      </c>
      <c r="X80" s="17">
        <v>5716</v>
      </c>
      <c r="Y80" s="17">
        <v>5716</v>
      </c>
      <c r="Z80" s="25">
        <f t="shared" si="2"/>
        <v>-473</v>
      </c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</row>
    <row r="81" spans="1:52" ht="12">
      <c r="A81" s="62" t="s">
        <v>578</v>
      </c>
      <c r="B81" s="18">
        <v>72918</v>
      </c>
      <c r="C81" s="17">
        <v>1622</v>
      </c>
      <c r="D81" s="17">
        <v>0</v>
      </c>
      <c r="E81" s="17">
        <v>5265</v>
      </c>
      <c r="F81" s="17">
        <v>1216</v>
      </c>
      <c r="G81" s="17">
        <v>242</v>
      </c>
      <c r="H81" s="17">
        <v>0</v>
      </c>
      <c r="I81" s="17">
        <v>34645</v>
      </c>
      <c r="J81" s="17">
        <v>27069</v>
      </c>
      <c r="K81" s="17">
        <v>2854</v>
      </c>
      <c r="L81" s="17">
        <v>5</v>
      </c>
      <c r="M81" s="18">
        <v>63807</v>
      </c>
      <c r="N81" s="17">
        <v>1853</v>
      </c>
      <c r="O81" s="17">
        <v>0</v>
      </c>
      <c r="P81" s="17">
        <v>5567</v>
      </c>
      <c r="Q81" s="17">
        <v>941</v>
      </c>
      <c r="R81" s="17">
        <v>623</v>
      </c>
      <c r="S81" s="17">
        <v>0</v>
      </c>
      <c r="T81" s="17">
        <v>27722</v>
      </c>
      <c r="U81" s="17">
        <v>27069</v>
      </c>
      <c r="V81" s="17">
        <v>17</v>
      </c>
      <c r="W81" s="17">
        <v>15</v>
      </c>
      <c r="X81" s="17">
        <v>34752</v>
      </c>
      <c r="Y81" s="17">
        <v>34752</v>
      </c>
      <c r="Z81" s="25">
        <f t="shared" si="2"/>
        <v>9111</v>
      </c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</row>
    <row r="82" spans="1:52" ht="12">
      <c r="A82" s="62" t="s">
        <v>579</v>
      </c>
      <c r="B82" s="18">
        <v>14477</v>
      </c>
      <c r="C82" s="17">
        <v>244</v>
      </c>
      <c r="D82" s="17">
        <v>0</v>
      </c>
      <c r="E82" s="17">
        <v>512</v>
      </c>
      <c r="F82" s="17">
        <v>182</v>
      </c>
      <c r="G82" s="17">
        <v>16</v>
      </c>
      <c r="H82" s="17">
        <v>0</v>
      </c>
      <c r="I82" s="17">
        <v>8235</v>
      </c>
      <c r="J82" s="17">
        <v>4627</v>
      </c>
      <c r="K82" s="17">
        <v>657</v>
      </c>
      <c r="L82" s="17">
        <v>4</v>
      </c>
      <c r="M82" s="18">
        <v>14069</v>
      </c>
      <c r="N82" s="17">
        <v>298</v>
      </c>
      <c r="O82" s="17">
        <v>0</v>
      </c>
      <c r="P82" s="17">
        <v>692</v>
      </c>
      <c r="Q82" s="17">
        <v>139</v>
      </c>
      <c r="R82" s="17">
        <v>48</v>
      </c>
      <c r="S82" s="17">
        <v>0</v>
      </c>
      <c r="T82" s="17">
        <v>8257</v>
      </c>
      <c r="U82" s="17">
        <v>4627</v>
      </c>
      <c r="V82" s="17">
        <v>3</v>
      </c>
      <c r="W82" s="17">
        <v>5</v>
      </c>
      <c r="X82" s="17">
        <v>6983</v>
      </c>
      <c r="Y82" s="17">
        <v>6983</v>
      </c>
      <c r="Z82" s="25">
        <f t="shared" si="2"/>
        <v>408</v>
      </c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</row>
    <row r="83" spans="1:26" ht="12">
      <c r="A83" s="62" t="s">
        <v>580</v>
      </c>
      <c r="B83" s="18">
        <v>11904</v>
      </c>
      <c r="C83" s="17">
        <v>248</v>
      </c>
      <c r="D83" s="17">
        <v>0</v>
      </c>
      <c r="E83" s="17">
        <v>438</v>
      </c>
      <c r="F83" s="17">
        <v>151</v>
      </c>
      <c r="G83" s="17">
        <v>12</v>
      </c>
      <c r="H83" s="17">
        <v>1</v>
      </c>
      <c r="I83" s="17">
        <v>6158</v>
      </c>
      <c r="J83" s="17">
        <v>4131</v>
      </c>
      <c r="K83" s="17">
        <v>761</v>
      </c>
      <c r="L83" s="17">
        <v>4</v>
      </c>
      <c r="M83" s="18">
        <v>11956</v>
      </c>
      <c r="N83" s="17">
        <v>299</v>
      </c>
      <c r="O83" s="17">
        <v>0</v>
      </c>
      <c r="P83" s="17">
        <v>685</v>
      </c>
      <c r="Q83" s="17">
        <v>128</v>
      </c>
      <c r="R83" s="17">
        <v>47</v>
      </c>
      <c r="S83" s="17">
        <v>0</v>
      </c>
      <c r="T83" s="17">
        <v>6661</v>
      </c>
      <c r="U83" s="17">
        <v>4131</v>
      </c>
      <c r="V83" s="17">
        <v>2</v>
      </c>
      <c r="W83" s="17">
        <v>3</v>
      </c>
      <c r="X83" s="17">
        <v>6704</v>
      </c>
      <c r="Y83" s="17">
        <v>6704</v>
      </c>
      <c r="Z83" s="25">
        <f t="shared" si="2"/>
        <v>-52</v>
      </c>
    </row>
    <row r="84" spans="1:26" ht="12">
      <c r="A84" s="62" t="s">
        <v>581</v>
      </c>
      <c r="B84" s="18">
        <v>36402</v>
      </c>
      <c r="C84" s="17">
        <v>641</v>
      </c>
      <c r="D84" s="17">
        <v>0</v>
      </c>
      <c r="E84" s="17">
        <v>556</v>
      </c>
      <c r="F84" s="17">
        <v>401</v>
      </c>
      <c r="G84" s="17">
        <v>68</v>
      </c>
      <c r="H84" s="17">
        <v>0</v>
      </c>
      <c r="I84" s="17">
        <v>19545</v>
      </c>
      <c r="J84" s="17">
        <v>13711</v>
      </c>
      <c r="K84" s="17">
        <v>1479</v>
      </c>
      <c r="L84" s="17">
        <v>1</v>
      </c>
      <c r="M84" s="18">
        <v>35519</v>
      </c>
      <c r="N84" s="17">
        <v>888</v>
      </c>
      <c r="O84" s="17">
        <v>0</v>
      </c>
      <c r="P84" s="17">
        <v>964</v>
      </c>
      <c r="Q84" s="17">
        <v>433</v>
      </c>
      <c r="R84" s="17">
        <v>164</v>
      </c>
      <c r="S84" s="17">
        <v>0</v>
      </c>
      <c r="T84" s="17">
        <v>19351</v>
      </c>
      <c r="U84" s="17">
        <v>13710</v>
      </c>
      <c r="V84" s="17">
        <v>4</v>
      </c>
      <c r="W84" s="17">
        <v>5</v>
      </c>
      <c r="X84" s="17">
        <v>21060</v>
      </c>
      <c r="Y84" s="17">
        <v>21060</v>
      </c>
      <c r="Z84" s="25">
        <f t="shared" si="2"/>
        <v>883</v>
      </c>
    </row>
    <row r="85" spans="1:26" ht="12">
      <c r="A85" s="62" t="s">
        <v>582</v>
      </c>
      <c r="B85" s="18">
        <v>23271</v>
      </c>
      <c r="C85" s="17">
        <v>480</v>
      </c>
      <c r="D85" s="17">
        <v>0</v>
      </c>
      <c r="E85" s="17">
        <v>449</v>
      </c>
      <c r="F85" s="17">
        <v>233</v>
      </c>
      <c r="G85" s="17">
        <v>37</v>
      </c>
      <c r="H85" s="17">
        <v>0</v>
      </c>
      <c r="I85" s="17">
        <v>8258</v>
      </c>
      <c r="J85" s="17">
        <v>12556</v>
      </c>
      <c r="K85" s="17">
        <v>1257</v>
      </c>
      <c r="L85" s="17">
        <v>1</v>
      </c>
      <c r="M85" s="18">
        <v>26184</v>
      </c>
      <c r="N85" s="17">
        <v>577</v>
      </c>
      <c r="O85" s="17">
        <v>0</v>
      </c>
      <c r="P85" s="17">
        <v>1006</v>
      </c>
      <c r="Q85" s="17">
        <v>348</v>
      </c>
      <c r="R85" s="17">
        <v>57</v>
      </c>
      <c r="S85" s="17">
        <v>0</v>
      </c>
      <c r="T85" s="17">
        <v>11634</v>
      </c>
      <c r="U85" s="17">
        <v>12557</v>
      </c>
      <c r="V85" s="17">
        <v>3</v>
      </c>
      <c r="W85" s="17">
        <v>2</v>
      </c>
      <c r="X85" s="17">
        <v>13838</v>
      </c>
      <c r="Y85" s="17">
        <v>13838</v>
      </c>
      <c r="Z85" s="25">
        <f t="shared" si="2"/>
        <v>-2913</v>
      </c>
    </row>
    <row r="86" spans="1:26" ht="12">
      <c r="A86" s="62" t="s">
        <v>583</v>
      </c>
      <c r="B86" s="18">
        <v>9983</v>
      </c>
      <c r="C86" s="17">
        <v>244</v>
      </c>
      <c r="D86" s="17">
        <v>0</v>
      </c>
      <c r="E86" s="17">
        <v>247</v>
      </c>
      <c r="F86" s="17">
        <v>147</v>
      </c>
      <c r="G86" s="17">
        <v>13</v>
      </c>
      <c r="H86" s="17">
        <v>0</v>
      </c>
      <c r="I86" s="17">
        <v>5110</v>
      </c>
      <c r="J86" s="17">
        <v>3649</v>
      </c>
      <c r="K86" s="17">
        <v>570</v>
      </c>
      <c r="L86" s="17">
        <v>3</v>
      </c>
      <c r="M86" s="18">
        <v>11736</v>
      </c>
      <c r="N86" s="17">
        <v>302</v>
      </c>
      <c r="O86" s="17">
        <v>0</v>
      </c>
      <c r="P86" s="17">
        <v>470</v>
      </c>
      <c r="Q86" s="17">
        <v>192</v>
      </c>
      <c r="R86" s="17">
        <v>40</v>
      </c>
      <c r="S86" s="17">
        <v>0</v>
      </c>
      <c r="T86" s="17">
        <v>7078</v>
      </c>
      <c r="U86" s="17">
        <v>3648</v>
      </c>
      <c r="V86" s="17">
        <v>2</v>
      </c>
      <c r="W86" s="17">
        <v>4</v>
      </c>
      <c r="X86" s="17">
        <v>6630</v>
      </c>
      <c r="Y86" s="17">
        <v>6630</v>
      </c>
      <c r="Z86" s="25">
        <f t="shared" si="2"/>
        <v>-1753</v>
      </c>
    </row>
    <row r="87" spans="1:26" ht="12">
      <c r="A87" s="62" t="s">
        <v>584</v>
      </c>
      <c r="B87" s="18">
        <v>14720</v>
      </c>
      <c r="C87" s="17">
        <v>177</v>
      </c>
      <c r="D87" s="17">
        <v>0</v>
      </c>
      <c r="E87" s="17">
        <v>413</v>
      </c>
      <c r="F87" s="17">
        <v>282</v>
      </c>
      <c r="G87" s="17">
        <v>21</v>
      </c>
      <c r="H87" s="17">
        <v>1</v>
      </c>
      <c r="I87" s="17">
        <v>7083</v>
      </c>
      <c r="J87" s="17">
        <v>5914</v>
      </c>
      <c r="K87" s="17">
        <v>828</v>
      </c>
      <c r="L87" s="17">
        <v>1</v>
      </c>
      <c r="M87" s="18">
        <v>16532</v>
      </c>
      <c r="N87" s="17">
        <v>277</v>
      </c>
      <c r="O87" s="17">
        <v>0</v>
      </c>
      <c r="P87" s="17">
        <v>758</v>
      </c>
      <c r="Q87" s="17">
        <v>405</v>
      </c>
      <c r="R87" s="17">
        <v>42</v>
      </c>
      <c r="S87" s="17">
        <v>0</v>
      </c>
      <c r="T87" s="17">
        <v>9133</v>
      </c>
      <c r="U87" s="17">
        <v>5914</v>
      </c>
      <c r="V87" s="17">
        <v>1</v>
      </c>
      <c r="W87" s="17">
        <v>2</v>
      </c>
      <c r="X87" s="17">
        <v>6345</v>
      </c>
      <c r="Y87" s="17">
        <v>6345</v>
      </c>
      <c r="Z87" s="25">
        <f t="shared" si="2"/>
        <v>-1812</v>
      </c>
    </row>
    <row r="88" spans="1:26" ht="12">
      <c r="A88" s="62" t="s">
        <v>585</v>
      </c>
      <c r="B88" s="18">
        <v>11691</v>
      </c>
      <c r="C88" s="17">
        <v>149</v>
      </c>
      <c r="D88" s="17">
        <v>0</v>
      </c>
      <c r="E88" s="17">
        <v>223</v>
      </c>
      <c r="F88" s="17">
        <v>270</v>
      </c>
      <c r="G88" s="17">
        <v>12</v>
      </c>
      <c r="H88" s="17">
        <v>0</v>
      </c>
      <c r="I88" s="17">
        <v>6883</v>
      </c>
      <c r="J88" s="17">
        <v>3423</v>
      </c>
      <c r="K88" s="17">
        <v>729</v>
      </c>
      <c r="L88" s="17">
        <v>2</v>
      </c>
      <c r="M88" s="18">
        <v>13131</v>
      </c>
      <c r="N88" s="17">
        <v>165</v>
      </c>
      <c r="O88" s="17">
        <v>0</v>
      </c>
      <c r="P88" s="17">
        <v>464</v>
      </c>
      <c r="Q88" s="17">
        <v>445</v>
      </c>
      <c r="R88" s="17">
        <v>45</v>
      </c>
      <c r="S88" s="17">
        <v>0</v>
      </c>
      <c r="T88" s="17">
        <v>8588</v>
      </c>
      <c r="U88" s="17">
        <v>3422</v>
      </c>
      <c r="V88" s="17">
        <v>2</v>
      </c>
      <c r="W88" s="17">
        <v>0</v>
      </c>
      <c r="X88" s="17">
        <v>3422</v>
      </c>
      <c r="Y88" s="17">
        <v>3422</v>
      </c>
      <c r="Z88" s="25">
        <f t="shared" si="2"/>
        <v>-1440</v>
      </c>
    </row>
    <row r="89" spans="1:26" ht="12">
      <c r="A89" s="62" t="s">
        <v>586</v>
      </c>
      <c r="B89" s="18">
        <v>22791</v>
      </c>
      <c r="C89" s="17">
        <v>377</v>
      </c>
      <c r="D89" s="17">
        <v>0</v>
      </c>
      <c r="E89" s="17">
        <v>358</v>
      </c>
      <c r="F89" s="17">
        <v>919</v>
      </c>
      <c r="G89" s="17">
        <v>28</v>
      </c>
      <c r="H89" s="17">
        <v>1</v>
      </c>
      <c r="I89" s="17">
        <v>11092</v>
      </c>
      <c r="J89" s="17">
        <v>8940</v>
      </c>
      <c r="K89" s="17">
        <v>1074</v>
      </c>
      <c r="L89" s="17">
        <v>2</v>
      </c>
      <c r="M89" s="18">
        <v>22946</v>
      </c>
      <c r="N89" s="17">
        <v>504</v>
      </c>
      <c r="O89" s="17">
        <v>0</v>
      </c>
      <c r="P89" s="17">
        <v>601</v>
      </c>
      <c r="Q89" s="17">
        <v>1106</v>
      </c>
      <c r="R89" s="17">
        <v>74</v>
      </c>
      <c r="S89" s="17">
        <v>0</v>
      </c>
      <c r="T89" s="17">
        <v>11715</v>
      </c>
      <c r="U89" s="17">
        <v>8940</v>
      </c>
      <c r="V89" s="17">
        <v>3</v>
      </c>
      <c r="W89" s="17">
        <v>3</v>
      </c>
      <c r="X89" s="17">
        <v>10177</v>
      </c>
      <c r="Y89" s="17">
        <v>10177</v>
      </c>
      <c r="Z89" s="25">
        <f t="shared" si="2"/>
        <v>-155</v>
      </c>
    </row>
    <row r="90" spans="1:26" ht="12">
      <c r="A90" s="62" t="s">
        <v>587</v>
      </c>
      <c r="B90" s="18">
        <v>30773</v>
      </c>
      <c r="C90" s="17">
        <v>667</v>
      </c>
      <c r="D90" s="17">
        <v>0</v>
      </c>
      <c r="E90" s="17">
        <v>351</v>
      </c>
      <c r="F90" s="17">
        <v>10433</v>
      </c>
      <c r="G90" s="17">
        <v>58</v>
      </c>
      <c r="H90" s="17">
        <v>0</v>
      </c>
      <c r="I90" s="17">
        <v>8152</v>
      </c>
      <c r="J90" s="17">
        <v>9629</v>
      </c>
      <c r="K90" s="17">
        <v>1482</v>
      </c>
      <c r="L90" s="17">
        <v>1</v>
      </c>
      <c r="M90" s="18">
        <v>29642</v>
      </c>
      <c r="N90" s="17">
        <v>773</v>
      </c>
      <c r="O90" s="17">
        <v>0</v>
      </c>
      <c r="P90" s="17">
        <v>626</v>
      </c>
      <c r="Q90" s="17">
        <v>10144</v>
      </c>
      <c r="R90" s="17">
        <v>123</v>
      </c>
      <c r="S90" s="17">
        <v>0</v>
      </c>
      <c r="T90" s="17">
        <v>8331</v>
      </c>
      <c r="U90" s="17">
        <v>9634</v>
      </c>
      <c r="V90" s="17">
        <v>9</v>
      </c>
      <c r="W90" s="17">
        <v>2</v>
      </c>
      <c r="X90" s="17">
        <v>15887</v>
      </c>
      <c r="Y90" s="17">
        <v>15887</v>
      </c>
      <c r="Z90" s="25">
        <f t="shared" si="2"/>
        <v>1131</v>
      </c>
    </row>
    <row r="91" spans="1:26" ht="12">
      <c r="A91" s="62" t="s">
        <v>588</v>
      </c>
      <c r="B91" s="18">
        <v>18014</v>
      </c>
      <c r="C91" s="17">
        <v>422</v>
      </c>
      <c r="D91" s="17">
        <v>0</v>
      </c>
      <c r="E91" s="17">
        <v>314</v>
      </c>
      <c r="F91" s="17">
        <v>1623</v>
      </c>
      <c r="G91" s="17">
        <v>20</v>
      </c>
      <c r="H91" s="17">
        <v>0</v>
      </c>
      <c r="I91" s="17">
        <v>5166</v>
      </c>
      <c r="J91" s="17">
        <v>9513</v>
      </c>
      <c r="K91" s="17">
        <v>952</v>
      </c>
      <c r="L91" s="17">
        <v>4</v>
      </c>
      <c r="M91" s="18">
        <v>21534</v>
      </c>
      <c r="N91" s="17">
        <v>559</v>
      </c>
      <c r="O91" s="17">
        <v>0</v>
      </c>
      <c r="P91" s="17">
        <v>685</v>
      </c>
      <c r="Q91" s="17">
        <v>2915</v>
      </c>
      <c r="R91" s="17">
        <v>103</v>
      </c>
      <c r="S91" s="17">
        <v>0</v>
      </c>
      <c r="T91" s="17">
        <v>7752</v>
      </c>
      <c r="U91" s="17">
        <v>9513</v>
      </c>
      <c r="V91" s="17">
        <v>7</v>
      </c>
      <c r="W91" s="17">
        <v>0</v>
      </c>
      <c r="X91" s="17">
        <v>10795</v>
      </c>
      <c r="Y91" s="17">
        <v>10795</v>
      </c>
      <c r="Z91" s="25">
        <f t="shared" si="2"/>
        <v>-3520</v>
      </c>
    </row>
    <row r="92" spans="1:26" s="23" customFormat="1" ht="12">
      <c r="A92" s="62" t="s">
        <v>589</v>
      </c>
      <c r="B92" s="18">
        <v>5106</v>
      </c>
      <c r="C92" s="17">
        <v>77</v>
      </c>
      <c r="D92" s="17">
        <v>0</v>
      </c>
      <c r="E92" s="17">
        <v>195</v>
      </c>
      <c r="F92" s="17">
        <v>254</v>
      </c>
      <c r="G92" s="17">
        <v>13</v>
      </c>
      <c r="H92" s="17">
        <v>0</v>
      </c>
      <c r="I92" s="17">
        <v>2498</v>
      </c>
      <c r="J92" s="17">
        <v>1841</v>
      </c>
      <c r="K92" s="17">
        <v>227</v>
      </c>
      <c r="L92" s="17">
        <v>1</v>
      </c>
      <c r="M92" s="18">
        <v>5755</v>
      </c>
      <c r="N92" s="17">
        <v>101</v>
      </c>
      <c r="O92" s="17">
        <v>0</v>
      </c>
      <c r="P92" s="17">
        <v>308</v>
      </c>
      <c r="Q92" s="17">
        <v>327</v>
      </c>
      <c r="R92" s="17">
        <v>19</v>
      </c>
      <c r="S92" s="17">
        <v>0</v>
      </c>
      <c r="T92" s="17">
        <v>3154</v>
      </c>
      <c r="U92" s="17">
        <v>1842</v>
      </c>
      <c r="V92" s="17">
        <v>2</v>
      </c>
      <c r="W92" s="17">
        <v>2</v>
      </c>
      <c r="X92" s="17">
        <v>3393</v>
      </c>
      <c r="Y92" s="17">
        <v>3393</v>
      </c>
      <c r="Z92" s="25">
        <f t="shared" si="2"/>
        <v>-649</v>
      </c>
    </row>
    <row r="93" spans="1:26" ht="12">
      <c r="A93" s="62" t="s">
        <v>590</v>
      </c>
      <c r="B93" s="18">
        <v>10319</v>
      </c>
      <c r="C93" s="17">
        <v>195</v>
      </c>
      <c r="D93" s="17">
        <v>0</v>
      </c>
      <c r="E93" s="17">
        <v>428</v>
      </c>
      <c r="F93" s="17">
        <v>183</v>
      </c>
      <c r="G93" s="17">
        <v>22</v>
      </c>
      <c r="H93" s="17">
        <v>0</v>
      </c>
      <c r="I93" s="17">
        <v>3415</v>
      </c>
      <c r="J93" s="17">
        <v>5699</v>
      </c>
      <c r="K93" s="17">
        <v>374</v>
      </c>
      <c r="L93" s="17">
        <v>3</v>
      </c>
      <c r="M93" s="18">
        <v>10903</v>
      </c>
      <c r="N93" s="17">
        <v>227</v>
      </c>
      <c r="O93" s="17">
        <v>0</v>
      </c>
      <c r="P93" s="17">
        <v>674</v>
      </c>
      <c r="Q93" s="17">
        <v>227</v>
      </c>
      <c r="R93" s="17">
        <v>43</v>
      </c>
      <c r="S93" s="17">
        <v>0</v>
      </c>
      <c r="T93" s="17">
        <v>4031</v>
      </c>
      <c r="U93" s="17">
        <v>5698</v>
      </c>
      <c r="V93" s="17">
        <v>1</v>
      </c>
      <c r="W93" s="17">
        <v>2</v>
      </c>
      <c r="X93" s="17">
        <v>5125</v>
      </c>
      <c r="Y93" s="17">
        <v>5125</v>
      </c>
      <c r="Z93" s="25">
        <f t="shared" si="2"/>
        <v>-584</v>
      </c>
    </row>
    <row r="94" spans="1:26" ht="12">
      <c r="A94" s="62" t="s">
        <v>591</v>
      </c>
      <c r="B94" s="18">
        <v>2598</v>
      </c>
      <c r="C94" s="17">
        <v>16</v>
      </c>
      <c r="D94" s="17">
        <v>0</v>
      </c>
      <c r="E94" s="17">
        <v>94</v>
      </c>
      <c r="F94" s="17">
        <v>328</v>
      </c>
      <c r="G94" s="17">
        <v>9</v>
      </c>
      <c r="H94" s="17">
        <v>0</v>
      </c>
      <c r="I94" s="17">
        <v>1269</v>
      </c>
      <c r="J94" s="17">
        <v>791</v>
      </c>
      <c r="K94" s="17">
        <v>91</v>
      </c>
      <c r="L94" s="17">
        <v>0</v>
      </c>
      <c r="M94" s="18">
        <v>2139</v>
      </c>
      <c r="N94" s="17">
        <v>28</v>
      </c>
      <c r="O94" s="17">
        <v>0</v>
      </c>
      <c r="P94" s="17">
        <v>126</v>
      </c>
      <c r="Q94" s="17">
        <v>321</v>
      </c>
      <c r="R94" s="17">
        <v>7</v>
      </c>
      <c r="S94" s="17">
        <v>0</v>
      </c>
      <c r="T94" s="17">
        <v>866</v>
      </c>
      <c r="U94" s="17">
        <v>791</v>
      </c>
      <c r="V94" s="17">
        <v>0</v>
      </c>
      <c r="W94" s="17">
        <v>0</v>
      </c>
      <c r="X94" s="17">
        <v>1504</v>
      </c>
      <c r="Y94" s="17">
        <v>1504</v>
      </c>
      <c r="Z94" s="25">
        <f t="shared" si="2"/>
        <v>459</v>
      </c>
    </row>
    <row r="95" spans="1:26" ht="12">
      <c r="A95" s="62" t="s">
        <v>592</v>
      </c>
      <c r="B95" s="18">
        <v>11744</v>
      </c>
      <c r="C95" s="17">
        <v>336</v>
      </c>
      <c r="D95" s="17">
        <v>0</v>
      </c>
      <c r="E95" s="17">
        <v>1204</v>
      </c>
      <c r="F95" s="17">
        <v>112</v>
      </c>
      <c r="G95" s="17">
        <v>22</v>
      </c>
      <c r="H95" s="17">
        <v>1</v>
      </c>
      <c r="I95" s="17">
        <v>3697</v>
      </c>
      <c r="J95" s="17">
        <v>5844</v>
      </c>
      <c r="K95" s="17">
        <v>528</v>
      </c>
      <c r="L95" s="17">
        <v>0</v>
      </c>
      <c r="M95" s="18">
        <v>13592</v>
      </c>
      <c r="N95" s="17">
        <v>461</v>
      </c>
      <c r="O95" s="17">
        <v>0</v>
      </c>
      <c r="P95" s="17">
        <v>2016</v>
      </c>
      <c r="Q95" s="17">
        <v>150</v>
      </c>
      <c r="R95" s="17">
        <v>56</v>
      </c>
      <c r="S95" s="17">
        <v>0</v>
      </c>
      <c r="T95" s="17">
        <v>5057</v>
      </c>
      <c r="U95" s="17">
        <v>5845</v>
      </c>
      <c r="V95" s="17">
        <v>2</v>
      </c>
      <c r="W95" s="17">
        <v>5</v>
      </c>
      <c r="X95" s="17">
        <v>4720</v>
      </c>
      <c r="Y95" s="17">
        <v>4720</v>
      </c>
      <c r="Z95" s="25">
        <f t="shared" si="2"/>
        <v>-1848</v>
      </c>
    </row>
    <row r="96" spans="1:26" ht="12">
      <c r="A96" s="62" t="s">
        <v>593</v>
      </c>
      <c r="B96" s="18">
        <v>13588</v>
      </c>
      <c r="C96" s="17">
        <v>391</v>
      </c>
      <c r="D96" s="17">
        <v>0</v>
      </c>
      <c r="E96" s="17">
        <v>560</v>
      </c>
      <c r="F96" s="17">
        <v>204</v>
      </c>
      <c r="G96" s="17">
        <v>16</v>
      </c>
      <c r="H96" s="17">
        <v>0</v>
      </c>
      <c r="I96" s="17">
        <v>6940</v>
      </c>
      <c r="J96" s="17">
        <v>5060</v>
      </c>
      <c r="K96" s="17">
        <v>415</v>
      </c>
      <c r="L96" s="17">
        <v>2</v>
      </c>
      <c r="M96" s="18">
        <v>12842</v>
      </c>
      <c r="N96" s="17">
        <v>544</v>
      </c>
      <c r="O96" s="17">
        <v>0</v>
      </c>
      <c r="P96" s="17">
        <v>785</v>
      </c>
      <c r="Q96" s="17">
        <v>141</v>
      </c>
      <c r="R96" s="17">
        <v>39</v>
      </c>
      <c r="S96" s="17">
        <v>0</v>
      </c>
      <c r="T96" s="17">
        <v>6255</v>
      </c>
      <c r="U96" s="17">
        <v>5061</v>
      </c>
      <c r="V96" s="17">
        <v>7</v>
      </c>
      <c r="W96" s="17">
        <v>10</v>
      </c>
      <c r="X96" s="17">
        <v>7152</v>
      </c>
      <c r="Y96" s="17">
        <v>7152</v>
      </c>
      <c r="Z96" s="25">
        <f t="shared" si="2"/>
        <v>746</v>
      </c>
    </row>
    <row r="97" spans="1:26" ht="12">
      <c r="A97" s="62" t="s">
        <v>594</v>
      </c>
      <c r="B97" s="18">
        <v>43941</v>
      </c>
      <c r="C97" s="17">
        <v>1292</v>
      </c>
      <c r="D97" s="17">
        <v>0</v>
      </c>
      <c r="E97" s="17">
        <v>1236</v>
      </c>
      <c r="F97" s="17">
        <v>633</v>
      </c>
      <c r="G97" s="17">
        <v>79</v>
      </c>
      <c r="H97" s="17">
        <v>0</v>
      </c>
      <c r="I97" s="17">
        <v>21515</v>
      </c>
      <c r="J97" s="17">
        <v>18182</v>
      </c>
      <c r="K97" s="17">
        <v>996</v>
      </c>
      <c r="L97" s="17">
        <v>8</v>
      </c>
      <c r="M97" s="18">
        <v>39829</v>
      </c>
      <c r="N97" s="17">
        <v>1581</v>
      </c>
      <c r="O97" s="17">
        <v>0</v>
      </c>
      <c r="P97" s="17">
        <v>1515</v>
      </c>
      <c r="Q97" s="17">
        <v>516</v>
      </c>
      <c r="R97" s="17">
        <v>122</v>
      </c>
      <c r="S97" s="17">
        <v>0</v>
      </c>
      <c r="T97" s="17">
        <v>17874</v>
      </c>
      <c r="U97" s="17">
        <v>18180</v>
      </c>
      <c r="V97" s="17">
        <v>23</v>
      </c>
      <c r="W97" s="17">
        <v>18</v>
      </c>
      <c r="X97" s="17">
        <v>17021</v>
      </c>
      <c r="Y97" s="17">
        <v>17021</v>
      </c>
      <c r="Z97" s="25">
        <f t="shared" si="2"/>
        <v>4112</v>
      </c>
    </row>
    <row r="98" spans="1:26" ht="12">
      <c r="A98" s="62" t="s">
        <v>595</v>
      </c>
      <c r="B98" s="18">
        <v>8181</v>
      </c>
      <c r="C98" s="17">
        <v>162</v>
      </c>
      <c r="D98" s="17">
        <v>0</v>
      </c>
      <c r="E98" s="17">
        <v>182</v>
      </c>
      <c r="F98" s="17">
        <v>143</v>
      </c>
      <c r="G98" s="17">
        <v>14</v>
      </c>
      <c r="H98" s="17">
        <v>0</v>
      </c>
      <c r="I98" s="17">
        <v>4958</v>
      </c>
      <c r="J98" s="17">
        <v>2475</v>
      </c>
      <c r="K98" s="17">
        <v>247</v>
      </c>
      <c r="L98" s="17">
        <v>0</v>
      </c>
      <c r="M98" s="18">
        <v>8824</v>
      </c>
      <c r="N98" s="17">
        <v>250</v>
      </c>
      <c r="O98" s="17">
        <v>0</v>
      </c>
      <c r="P98" s="17">
        <v>423</v>
      </c>
      <c r="Q98" s="17">
        <v>226</v>
      </c>
      <c r="R98" s="17">
        <v>42</v>
      </c>
      <c r="S98" s="17">
        <v>0</v>
      </c>
      <c r="T98" s="17">
        <v>5405</v>
      </c>
      <c r="U98" s="17">
        <v>2475</v>
      </c>
      <c r="V98" s="17">
        <v>1</v>
      </c>
      <c r="W98" s="17">
        <v>2</v>
      </c>
      <c r="X98" s="17">
        <v>5777</v>
      </c>
      <c r="Y98" s="17">
        <v>5777</v>
      </c>
      <c r="Z98" s="25">
        <f t="shared" si="2"/>
        <v>-643</v>
      </c>
    </row>
    <row r="99" spans="1:26" ht="12">
      <c r="A99" s="62" t="s">
        <v>596</v>
      </c>
      <c r="B99" s="18">
        <v>22804</v>
      </c>
      <c r="C99" s="17">
        <v>679</v>
      </c>
      <c r="D99" s="17">
        <v>0</v>
      </c>
      <c r="E99" s="17">
        <v>439</v>
      </c>
      <c r="F99" s="17">
        <v>845</v>
      </c>
      <c r="G99" s="17">
        <v>27</v>
      </c>
      <c r="H99" s="17">
        <v>0</v>
      </c>
      <c r="I99" s="17">
        <v>9848</v>
      </c>
      <c r="J99" s="17">
        <v>10330</v>
      </c>
      <c r="K99" s="17">
        <v>635</v>
      </c>
      <c r="L99" s="17">
        <v>1</v>
      </c>
      <c r="M99" s="18">
        <v>22254</v>
      </c>
      <c r="N99" s="17">
        <v>906</v>
      </c>
      <c r="O99" s="17">
        <v>0</v>
      </c>
      <c r="P99" s="17">
        <v>708</v>
      </c>
      <c r="Q99" s="17">
        <v>746</v>
      </c>
      <c r="R99" s="17">
        <v>64</v>
      </c>
      <c r="S99" s="17">
        <v>0</v>
      </c>
      <c r="T99" s="17">
        <v>9487</v>
      </c>
      <c r="U99" s="17">
        <v>10328</v>
      </c>
      <c r="V99" s="17">
        <v>14</v>
      </c>
      <c r="W99" s="17">
        <v>1</v>
      </c>
      <c r="X99" s="17">
        <v>10620</v>
      </c>
      <c r="Y99" s="17">
        <v>10620</v>
      </c>
      <c r="Z99" s="25">
        <f t="shared" si="2"/>
        <v>550</v>
      </c>
    </row>
    <row r="100" spans="1:26" s="23" customFormat="1" ht="12">
      <c r="A100" s="51" t="s">
        <v>597</v>
      </c>
      <c r="B100" s="19">
        <v>97615</v>
      </c>
      <c r="C100" s="19">
        <v>9094</v>
      </c>
      <c r="D100" s="19">
        <v>48917</v>
      </c>
      <c r="E100" s="19">
        <v>0</v>
      </c>
      <c r="F100" s="19">
        <v>1392</v>
      </c>
      <c r="G100" s="19">
        <v>258</v>
      </c>
      <c r="H100" s="19">
        <v>0</v>
      </c>
      <c r="I100" s="19">
        <v>0</v>
      </c>
      <c r="J100" s="19">
        <v>34690</v>
      </c>
      <c r="K100" s="19">
        <v>3190</v>
      </c>
      <c r="L100" s="19">
        <v>74</v>
      </c>
      <c r="M100" s="19">
        <v>91038</v>
      </c>
      <c r="N100" s="19">
        <v>10904</v>
      </c>
      <c r="O100" s="19">
        <v>43997</v>
      </c>
      <c r="P100" s="19">
        <v>0</v>
      </c>
      <c r="Q100" s="19">
        <v>1007</v>
      </c>
      <c r="R100" s="19">
        <v>283</v>
      </c>
      <c r="S100" s="19">
        <v>0</v>
      </c>
      <c r="T100" s="19">
        <v>0</v>
      </c>
      <c r="U100" s="19">
        <v>34690</v>
      </c>
      <c r="V100" s="19">
        <v>82</v>
      </c>
      <c r="W100" s="19">
        <v>75</v>
      </c>
      <c r="X100" s="19">
        <v>38251</v>
      </c>
      <c r="Y100" s="19">
        <v>38251</v>
      </c>
      <c r="Z100" s="25">
        <f t="shared" si="2"/>
        <v>6577</v>
      </c>
    </row>
    <row r="101" spans="1:26" s="23" customFormat="1" ht="12">
      <c r="A101" s="51" t="s">
        <v>598</v>
      </c>
      <c r="B101" s="19">
        <v>47466</v>
      </c>
      <c r="C101" s="19">
        <v>1609</v>
      </c>
      <c r="D101" s="19">
        <v>21199</v>
      </c>
      <c r="E101" s="19">
        <v>1008</v>
      </c>
      <c r="F101" s="19">
        <v>0</v>
      </c>
      <c r="G101" s="19">
        <v>77</v>
      </c>
      <c r="H101" s="19">
        <v>0</v>
      </c>
      <c r="I101" s="19">
        <v>0</v>
      </c>
      <c r="J101" s="19">
        <v>22122</v>
      </c>
      <c r="K101" s="19">
        <v>1446</v>
      </c>
      <c r="L101" s="19">
        <v>5</v>
      </c>
      <c r="M101" s="19">
        <v>45943</v>
      </c>
      <c r="N101" s="19">
        <v>1996</v>
      </c>
      <c r="O101" s="19">
        <v>20251</v>
      </c>
      <c r="P101" s="19">
        <v>1392</v>
      </c>
      <c r="Q101" s="19">
        <v>0</v>
      </c>
      <c r="R101" s="19">
        <v>156</v>
      </c>
      <c r="S101" s="19">
        <v>0</v>
      </c>
      <c r="T101" s="19">
        <v>0</v>
      </c>
      <c r="U101" s="19">
        <v>22123</v>
      </c>
      <c r="V101" s="19">
        <v>22</v>
      </c>
      <c r="W101" s="19">
        <v>3</v>
      </c>
      <c r="X101" s="19">
        <v>21794</v>
      </c>
      <c r="Y101" s="19">
        <v>21794</v>
      </c>
      <c r="Z101" s="25">
        <f t="shared" si="2"/>
        <v>1523</v>
      </c>
    </row>
    <row r="102" spans="1:26" s="23" customFormat="1" ht="12">
      <c r="A102" s="51" t="s">
        <v>599</v>
      </c>
      <c r="B102" s="19">
        <v>4378</v>
      </c>
      <c r="C102" s="19">
        <v>28</v>
      </c>
      <c r="D102" s="19">
        <v>2790</v>
      </c>
      <c r="E102" s="19">
        <v>283</v>
      </c>
      <c r="F102" s="19">
        <v>156</v>
      </c>
      <c r="G102" s="19">
        <v>0</v>
      </c>
      <c r="H102" s="19">
        <v>0</v>
      </c>
      <c r="I102" s="19">
        <v>2</v>
      </c>
      <c r="J102" s="19">
        <v>951</v>
      </c>
      <c r="K102" s="19">
        <v>168</v>
      </c>
      <c r="L102" s="19">
        <v>0</v>
      </c>
      <c r="M102" s="19">
        <v>2500</v>
      </c>
      <c r="N102" s="19">
        <v>45</v>
      </c>
      <c r="O102" s="19">
        <v>1167</v>
      </c>
      <c r="P102" s="19">
        <v>258</v>
      </c>
      <c r="Q102" s="19">
        <v>77</v>
      </c>
      <c r="R102" s="19">
        <v>0</v>
      </c>
      <c r="S102" s="19">
        <v>0</v>
      </c>
      <c r="T102" s="19">
        <v>2</v>
      </c>
      <c r="U102" s="19">
        <v>951</v>
      </c>
      <c r="V102" s="19">
        <v>0</v>
      </c>
      <c r="W102" s="19">
        <v>0</v>
      </c>
      <c r="X102" s="19">
        <v>620</v>
      </c>
      <c r="Y102" s="19">
        <v>620</v>
      </c>
      <c r="Z102" s="25">
        <f t="shared" si="2"/>
        <v>1878</v>
      </c>
    </row>
    <row r="103" spans="1:26" ht="12">
      <c r="A103" s="62" t="s">
        <v>600</v>
      </c>
      <c r="B103" s="18">
        <v>4061</v>
      </c>
      <c r="C103" s="17">
        <v>25</v>
      </c>
      <c r="D103" s="17">
        <v>2553</v>
      </c>
      <c r="E103" s="17">
        <v>261</v>
      </c>
      <c r="F103" s="17">
        <v>153</v>
      </c>
      <c r="G103" s="17">
        <v>0</v>
      </c>
      <c r="H103" s="17">
        <v>0</v>
      </c>
      <c r="I103" s="17">
        <v>1</v>
      </c>
      <c r="J103" s="17">
        <v>921</v>
      </c>
      <c r="K103" s="17">
        <v>147</v>
      </c>
      <c r="L103" s="17">
        <v>0</v>
      </c>
      <c r="M103" s="18">
        <v>2190</v>
      </c>
      <c r="N103" s="17">
        <v>35</v>
      </c>
      <c r="O103" s="17">
        <v>952</v>
      </c>
      <c r="P103" s="17">
        <v>211</v>
      </c>
      <c r="Q103" s="17">
        <v>70</v>
      </c>
      <c r="R103" s="17">
        <v>0</v>
      </c>
      <c r="S103" s="17">
        <v>0</v>
      </c>
      <c r="T103" s="17">
        <v>1</v>
      </c>
      <c r="U103" s="17">
        <v>921</v>
      </c>
      <c r="V103" s="17">
        <v>0</v>
      </c>
      <c r="W103" s="17">
        <v>0</v>
      </c>
      <c r="X103" s="17">
        <v>533</v>
      </c>
      <c r="Y103" s="17">
        <v>533</v>
      </c>
      <c r="Z103" s="25">
        <f t="shared" si="2"/>
        <v>1871</v>
      </c>
    </row>
    <row r="104" spans="1:26" ht="12">
      <c r="A104" s="62" t="s">
        <v>601</v>
      </c>
      <c r="B104" s="18">
        <v>317</v>
      </c>
      <c r="C104" s="17">
        <v>3</v>
      </c>
      <c r="D104" s="17">
        <v>237</v>
      </c>
      <c r="E104" s="17">
        <v>22</v>
      </c>
      <c r="F104" s="17">
        <v>3</v>
      </c>
      <c r="G104" s="17">
        <v>0</v>
      </c>
      <c r="H104" s="17">
        <v>0</v>
      </c>
      <c r="I104" s="17">
        <v>1</v>
      </c>
      <c r="J104" s="17">
        <v>30</v>
      </c>
      <c r="K104" s="17">
        <v>21</v>
      </c>
      <c r="L104" s="17">
        <v>0</v>
      </c>
      <c r="M104" s="18">
        <v>310</v>
      </c>
      <c r="N104" s="17">
        <v>10</v>
      </c>
      <c r="O104" s="17">
        <v>215</v>
      </c>
      <c r="P104" s="17">
        <v>47</v>
      </c>
      <c r="Q104" s="17">
        <v>7</v>
      </c>
      <c r="R104" s="17">
        <v>0</v>
      </c>
      <c r="S104" s="17">
        <v>0</v>
      </c>
      <c r="T104" s="17">
        <v>1</v>
      </c>
      <c r="U104" s="17">
        <v>30</v>
      </c>
      <c r="V104" s="17">
        <v>0</v>
      </c>
      <c r="W104" s="17">
        <v>0</v>
      </c>
      <c r="X104" s="17">
        <v>87</v>
      </c>
      <c r="Y104" s="17">
        <v>87</v>
      </c>
      <c r="Z104" s="25">
        <f t="shared" si="2"/>
        <v>7</v>
      </c>
    </row>
    <row r="106" spans="1:26" ht="12" hidden="1">
      <c r="A106" s="82" t="s">
        <v>605</v>
      </c>
      <c r="B106" s="79">
        <f aca="true" t="shared" si="3" ref="B106:Z106">B9-B44-B77</f>
        <v>0</v>
      </c>
      <c r="C106" s="79">
        <f t="shared" si="3"/>
        <v>0</v>
      </c>
      <c r="D106" s="79">
        <f t="shared" si="3"/>
        <v>0</v>
      </c>
      <c r="E106" s="79">
        <f t="shared" si="3"/>
        <v>0</v>
      </c>
      <c r="F106" s="79">
        <f t="shared" si="3"/>
        <v>0</v>
      </c>
      <c r="G106" s="79">
        <f t="shared" si="3"/>
        <v>0</v>
      </c>
      <c r="H106" s="79">
        <f t="shared" si="3"/>
        <v>0</v>
      </c>
      <c r="I106" s="79">
        <f t="shared" si="3"/>
        <v>0</v>
      </c>
      <c r="J106" s="79">
        <f t="shared" si="3"/>
        <v>0</v>
      </c>
      <c r="K106" s="79">
        <f t="shared" si="3"/>
        <v>0</v>
      </c>
      <c r="L106" s="79">
        <f t="shared" si="3"/>
        <v>0</v>
      </c>
      <c r="M106" s="79">
        <f t="shared" si="3"/>
        <v>0</v>
      </c>
      <c r="N106" s="79">
        <f t="shared" si="3"/>
        <v>0</v>
      </c>
      <c r="O106" s="79">
        <f t="shared" si="3"/>
        <v>0</v>
      </c>
      <c r="P106" s="79">
        <f t="shared" si="3"/>
        <v>0</v>
      </c>
      <c r="Q106" s="79">
        <f t="shared" si="3"/>
        <v>0</v>
      </c>
      <c r="R106" s="79">
        <f t="shared" si="3"/>
        <v>0</v>
      </c>
      <c r="S106" s="79">
        <f t="shared" si="3"/>
        <v>0</v>
      </c>
      <c r="T106" s="79">
        <f t="shared" si="3"/>
        <v>0</v>
      </c>
      <c r="U106" s="79">
        <f t="shared" si="3"/>
        <v>0</v>
      </c>
      <c r="V106" s="79">
        <f t="shared" si="3"/>
        <v>0</v>
      </c>
      <c r="W106" s="79">
        <f t="shared" si="3"/>
        <v>0</v>
      </c>
      <c r="X106" s="79">
        <f t="shared" si="3"/>
        <v>0</v>
      </c>
      <c r="Y106" s="79">
        <f t="shared" si="3"/>
        <v>0</v>
      </c>
      <c r="Z106" s="79">
        <f t="shared" si="3"/>
        <v>0</v>
      </c>
    </row>
    <row r="107" spans="1:26" ht="12" hidden="1">
      <c r="A107" s="82" t="s">
        <v>606</v>
      </c>
      <c r="B107" s="79">
        <f aca="true" t="shared" si="4" ref="B107:Z107">B9-SUM(B10,B32:B34)</f>
        <v>0</v>
      </c>
      <c r="C107" s="79">
        <f t="shared" si="4"/>
        <v>0</v>
      </c>
      <c r="D107" s="79">
        <f t="shared" si="4"/>
        <v>0</v>
      </c>
      <c r="E107" s="79">
        <f t="shared" si="4"/>
        <v>0</v>
      </c>
      <c r="F107" s="79">
        <f t="shared" si="4"/>
        <v>0</v>
      </c>
      <c r="G107" s="79">
        <f t="shared" si="4"/>
        <v>0</v>
      </c>
      <c r="H107" s="79">
        <f t="shared" si="4"/>
        <v>0</v>
      </c>
      <c r="I107" s="79">
        <f t="shared" si="4"/>
        <v>0</v>
      </c>
      <c r="J107" s="79">
        <f t="shared" si="4"/>
        <v>0</v>
      </c>
      <c r="K107" s="79">
        <f t="shared" si="4"/>
        <v>0</v>
      </c>
      <c r="L107" s="79">
        <f t="shared" si="4"/>
        <v>0</v>
      </c>
      <c r="M107" s="79">
        <f t="shared" si="4"/>
        <v>0</v>
      </c>
      <c r="N107" s="79">
        <f t="shared" si="4"/>
        <v>0</v>
      </c>
      <c r="O107" s="79">
        <f t="shared" si="4"/>
        <v>0</v>
      </c>
      <c r="P107" s="79">
        <f t="shared" si="4"/>
        <v>0</v>
      </c>
      <c r="Q107" s="79">
        <f t="shared" si="4"/>
        <v>0</v>
      </c>
      <c r="R107" s="79">
        <f t="shared" si="4"/>
        <v>0</v>
      </c>
      <c r="S107" s="79">
        <f t="shared" si="4"/>
        <v>0</v>
      </c>
      <c r="T107" s="79">
        <f t="shared" si="4"/>
        <v>0</v>
      </c>
      <c r="U107" s="79">
        <f t="shared" si="4"/>
        <v>0</v>
      </c>
      <c r="V107" s="79">
        <f t="shared" si="4"/>
        <v>0</v>
      </c>
      <c r="W107" s="79">
        <f t="shared" si="4"/>
        <v>0</v>
      </c>
      <c r="X107" s="79">
        <f t="shared" si="4"/>
        <v>0</v>
      </c>
      <c r="Y107" s="79">
        <f t="shared" si="4"/>
        <v>0</v>
      </c>
      <c r="Z107" s="79">
        <f t="shared" si="4"/>
        <v>0</v>
      </c>
    </row>
    <row r="108" spans="1:26" ht="12" hidden="1">
      <c r="A108" s="82" t="s">
        <v>607</v>
      </c>
      <c r="B108" s="79">
        <f aca="true" t="shared" si="5" ref="B108:Z108">B10-SUM(B11:B31)</f>
        <v>0</v>
      </c>
      <c r="C108" s="79">
        <f t="shared" si="5"/>
        <v>0</v>
      </c>
      <c r="D108" s="79">
        <f t="shared" si="5"/>
        <v>0</v>
      </c>
      <c r="E108" s="79">
        <f t="shared" si="5"/>
        <v>0</v>
      </c>
      <c r="F108" s="79">
        <f t="shared" si="5"/>
        <v>0</v>
      </c>
      <c r="G108" s="79">
        <f t="shared" si="5"/>
        <v>0</v>
      </c>
      <c r="H108" s="79">
        <f t="shared" si="5"/>
        <v>0</v>
      </c>
      <c r="I108" s="79">
        <f t="shared" si="5"/>
        <v>0</v>
      </c>
      <c r="J108" s="79">
        <f t="shared" si="5"/>
        <v>0</v>
      </c>
      <c r="K108" s="79">
        <f t="shared" si="5"/>
        <v>0</v>
      </c>
      <c r="L108" s="79">
        <f t="shared" si="5"/>
        <v>0</v>
      </c>
      <c r="M108" s="79">
        <f t="shared" si="5"/>
        <v>0</v>
      </c>
      <c r="N108" s="79">
        <f t="shared" si="5"/>
        <v>0</v>
      </c>
      <c r="O108" s="79">
        <f t="shared" si="5"/>
        <v>0</v>
      </c>
      <c r="P108" s="79">
        <f t="shared" si="5"/>
        <v>0</v>
      </c>
      <c r="Q108" s="79">
        <f t="shared" si="5"/>
        <v>0</v>
      </c>
      <c r="R108" s="79">
        <f t="shared" si="5"/>
        <v>0</v>
      </c>
      <c r="S108" s="79">
        <f t="shared" si="5"/>
        <v>0</v>
      </c>
      <c r="T108" s="79">
        <f t="shared" si="5"/>
        <v>0</v>
      </c>
      <c r="U108" s="79">
        <f t="shared" si="5"/>
        <v>0</v>
      </c>
      <c r="V108" s="79">
        <f t="shared" si="5"/>
        <v>0</v>
      </c>
      <c r="W108" s="79">
        <f t="shared" si="5"/>
        <v>0</v>
      </c>
      <c r="X108" s="79">
        <f t="shared" si="5"/>
        <v>0</v>
      </c>
      <c r="Y108" s="79">
        <f t="shared" si="5"/>
        <v>0</v>
      </c>
      <c r="Z108" s="79">
        <f t="shared" si="5"/>
        <v>0</v>
      </c>
    </row>
    <row r="109" spans="1:26" ht="12" hidden="1">
      <c r="A109" s="82" t="s">
        <v>608</v>
      </c>
      <c r="B109" s="79">
        <f aca="true" t="shared" si="6" ref="B109:Z109">B34-SUM(B35:B36)</f>
        <v>0</v>
      </c>
      <c r="C109" s="79">
        <f t="shared" si="6"/>
        <v>0</v>
      </c>
      <c r="D109" s="79">
        <f t="shared" si="6"/>
        <v>0</v>
      </c>
      <c r="E109" s="79">
        <f t="shared" si="6"/>
        <v>0</v>
      </c>
      <c r="F109" s="79">
        <f t="shared" si="6"/>
        <v>0</v>
      </c>
      <c r="G109" s="79">
        <f t="shared" si="6"/>
        <v>0</v>
      </c>
      <c r="H109" s="79">
        <f t="shared" si="6"/>
        <v>0</v>
      </c>
      <c r="I109" s="79">
        <f t="shared" si="6"/>
        <v>0</v>
      </c>
      <c r="J109" s="79">
        <f t="shared" si="6"/>
        <v>0</v>
      </c>
      <c r="K109" s="79">
        <f t="shared" si="6"/>
        <v>0</v>
      </c>
      <c r="L109" s="79">
        <f t="shared" si="6"/>
        <v>0</v>
      </c>
      <c r="M109" s="79">
        <f t="shared" si="6"/>
        <v>0</v>
      </c>
      <c r="N109" s="79">
        <f t="shared" si="6"/>
        <v>0</v>
      </c>
      <c r="O109" s="79">
        <f t="shared" si="6"/>
        <v>0</v>
      </c>
      <c r="P109" s="79">
        <f t="shared" si="6"/>
        <v>0</v>
      </c>
      <c r="Q109" s="79">
        <f t="shared" si="6"/>
        <v>0</v>
      </c>
      <c r="R109" s="79">
        <f t="shared" si="6"/>
        <v>0</v>
      </c>
      <c r="S109" s="79">
        <f t="shared" si="6"/>
        <v>0</v>
      </c>
      <c r="T109" s="79">
        <f t="shared" si="6"/>
        <v>0</v>
      </c>
      <c r="U109" s="79">
        <f t="shared" si="6"/>
        <v>0</v>
      </c>
      <c r="V109" s="79">
        <f t="shared" si="6"/>
        <v>0</v>
      </c>
      <c r="W109" s="79">
        <f t="shared" si="6"/>
        <v>0</v>
      </c>
      <c r="X109" s="79">
        <f t="shared" si="6"/>
        <v>0</v>
      </c>
      <c r="Y109" s="79">
        <f t="shared" si="6"/>
        <v>0</v>
      </c>
      <c r="Z109" s="79">
        <f t="shared" si="6"/>
        <v>0</v>
      </c>
    </row>
    <row r="110" spans="1:26" ht="12" hidden="1">
      <c r="A110" s="82" t="s">
        <v>609</v>
      </c>
      <c r="B110" s="79">
        <f>B9-'年月monthly'!B146</f>
        <v>0</v>
      </c>
      <c r="C110" s="79">
        <f>C9-'年月monthly'!C146</f>
        <v>0</v>
      </c>
      <c r="D110" s="79">
        <f>D9-'年月monthly'!J146</f>
        <v>0</v>
      </c>
      <c r="E110" s="79">
        <f>E9-'年月monthly'!E146</f>
        <v>0</v>
      </c>
      <c r="F110" s="79">
        <f>F9-'年月monthly'!I146</f>
        <v>0</v>
      </c>
      <c r="G110" s="79">
        <f>G9-'年月monthly'!K146</f>
        <v>0</v>
      </c>
      <c r="H110" s="79">
        <f>H9-'年月monthly'!L146</f>
        <v>0</v>
      </c>
      <c r="I110" s="79">
        <f>I9-'年月monthly'!M146</f>
        <v>0</v>
      </c>
      <c r="J110" s="79">
        <f>J9-'年月monthly'!N146</f>
        <v>0</v>
      </c>
      <c r="K110" s="79">
        <f>K9-'年月monthly'!O146</f>
        <v>0</v>
      </c>
      <c r="L110" s="79">
        <f>L9-'年月monthly'!P146</f>
        <v>0</v>
      </c>
      <c r="M110" s="79">
        <f>M9-'年月monthly'!Q146</f>
        <v>0</v>
      </c>
      <c r="N110" s="79">
        <f>N9-'年月monthly'!R146</f>
        <v>0</v>
      </c>
      <c r="O110" s="79">
        <f>O9-'年月monthly'!Y146</f>
        <v>0</v>
      </c>
      <c r="P110" s="79">
        <f>P9-'年月monthly'!T146</f>
        <v>0</v>
      </c>
      <c r="Q110" s="79">
        <f>Q9-'年月monthly'!X146</f>
        <v>0</v>
      </c>
      <c r="R110" s="79">
        <f>R9-'年月monthly'!Z146</f>
        <v>0</v>
      </c>
      <c r="S110" s="79">
        <f>S9-'年月monthly'!AA146</f>
        <v>0</v>
      </c>
      <c r="T110" s="79">
        <f>T9-'年月monthly'!AB146</f>
        <v>0</v>
      </c>
      <c r="U110" s="79">
        <f>U9-'年月monthly'!AC146</f>
        <v>0</v>
      </c>
      <c r="V110" s="79">
        <f>V9-'年月monthly'!AD146</f>
        <v>0</v>
      </c>
      <c r="W110" s="79">
        <f>W9-'年月monthly'!AE146</f>
        <v>0</v>
      </c>
      <c r="X110" s="79">
        <f>X9-'年月monthly'!AF146</f>
        <v>0</v>
      </c>
      <c r="Y110" s="79">
        <f>Y9-'年月monthly'!AG146</f>
        <v>0</v>
      </c>
      <c r="Z110" s="79">
        <f>Z9-'年月monthly'!AH146</f>
        <v>0</v>
      </c>
    </row>
    <row r="111" spans="2:26" ht="12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 spans="2:26" ht="12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 spans="2:26" ht="12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 spans="2:26" ht="12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</sheetData>
  <sheetProtection/>
  <mergeCells count="58">
    <mergeCell ref="A5:A7"/>
    <mergeCell ref="B5:L5"/>
    <mergeCell ref="M5:W5"/>
    <mergeCell ref="X5:Y6"/>
    <mergeCell ref="O6:S6"/>
    <mergeCell ref="T6:T7"/>
    <mergeCell ref="U6:U7"/>
    <mergeCell ref="V6:V7"/>
    <mergeCell ref="W6:W7"/>
    <mergeCell ref="Z5:Z7"/>
    <mergeCell ref="B6:B7"/>
    <mergeCell ref="C6:C7"/>
    <mergeCell ref="D6:H6"/>
    <mergeCell ref="I6:I7"/>
    <mergeCell ref="J6:J7"/>
    <mergeCell ref="K6:K7"/>
    <mergeCell ref="L6:L7"/>
    <mergeCell ref="M6:M7"/>
    <mergeCell ref="N6:N7"/>
    <mergeCell ref="A40:A42"/>
    <mergeCell ref="B40:L40"/>
    <mergeCell ref="M40:W40"/>
    <mergeCell ref="X40:Y41"/>
    <mergeCell ref="O41:S41"/>
    <mergeCell ref="T41:T42"/>
    <mergeCell ref="U41:U42"/>
    <mergeCell ref="V41:V42"/>
    <mergeCell ref="W41:W42"/>
    <mergeCell ref="Z40:Z42"/>
    <mergeCell ref="B41:B42"/>
    <mergeCell ref="C41:C42"/>
    <mergeCell ref="D41:H41"/>
    <mergeCell ref="I41:I42"/>
    <mergeCell ref="J41:J42"/>
    <mergeCell ref="K41:K42"/>
    <mergeCell ref="L41:L42"/>
    <mergeCell ref="M41:M42"/>
    <mergeCell ref="N41:N42"/>
    <mergeCell ref="A2:H2"/>
    <mergeCell ref="Z73:Z75"/>
    <mergeCell ref="B74:B75"/>
    <mergeCell ref="C74:C75"/>
    <mergeCell ref="D74:H74"/>
    <mergeCell ref="I74:I75"/>
    <mergeCell ref="X73:Y74"/>
    <mergeCell ref="O74:S74"/>
    <mergeCell ref="T74:T75"/>
    <mergeCell ref="U74:U75"/>
    <mergeCell ref="J74:J75"/>
    <mergeCell ref="K74:K75"/>
    <mergeCell ref="L74:L75"/>
    <mergeCell ref="M74:M75"/>
    <mergeCell ref="N74:N75"/>
    <mergeCell ref="A73:A75"/>
    <mergeCell ref="B73:L73"/>
    <mergeCell ref="M73:W73"/>
    <mergeCell ref="V74:V75"/>
    <mergeCell ref="W74:W75"/>
  </mergeCells>
  <conditionalFormatting sqref="B106:Z110">
    <cfRule type="cellIs" priority="1" dxfId="13" operator="notEqual" stopIfTrue="1">
      <formula>0</formula>
    </cfRule>
  </conditionalFormatting>
  <hyperlinks>
    <hyperlink ref="L1" location="'2010.1-12'!A4" display="(1.男女合計"/>
    <hyperlink ref="M1" location="'2010.1-12'!A39" display="、2.男性、"/>
    <hyperlink ref="N1" location="'2010.1-12'!A72" display="3.女性)"/>
  </hyperlink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T114"/>
  <sheetViews>
    <sheetView zoomScalePageLayoutView="0" workbookViewId="0" topLeftCell="A1">
      <selection activeCell="A2" sqref="A2:H2"/>
    </sheetView>
  </sheetViews>
  <sheetFormatPr defaultColWidth="9.33203125" defaultRowHeight="12"/>
  <cols>
    <col min="1" max="1" width="24" style="0" customWidth="1"/>
    <col min="2" max="2" width="8.83203125" style="0" customWidth="1"/>
    <col min="3" max="3" width="8" style="0" customWidth="1"/>
    <col min="4" max="5" width="7.33203125" style="0" customWidth="1"/>
    <col min="6" max="6" width="6.66015625" style="0" customWidth="1"/>
    <col min="7" max="7" width="8.16015625" style="0" customWidth="1"/>
    <col min="8" max="8" width="7.33203125" style="0" customWidth="1"/>
    <col min="9" max="10" width="10.33203125" style="0" customWidth="1"/>
    <col min="11" max="11" width="6.33203125" style="0" customWidth="1"/>
    <col min="12" max="12" width="12.33203125" style="0" bestFit="1" customWidth="1"/>
    <col min="13" max="13" width="11.66015625" style="0" bestFit="1" customWidth="1"/>
    <col min="14" max="14" width="10.83203125" style="0" bestFit="1" customWidth="1"/>
    <col min="15" max="16" width="7.66015625" style="0" customWidth="1"/>
    <col min="17" max="17" width="6.83203125" style="0" customWidth="1"/>
    <col min="18" max="18" width="8.16015625" style="0" customWidth="1"/>
    <col min="19" max="19" width="6.33203125" style="0" customWidth="1"/>
    <col min="20" max="20" width="10.66015625" style="0" customWidth="1"/>
    <col min="21" max="21" width="10.33203125" style="0" customWidth="1"/>
    <col min="22" max="22" width="7" style="0" customWidth="1"/>
    <col min="23" max="23" width="6.33203125" style="0" customWidth="1"/>
    <col min="24" max="25" width="7.66015625" style="0" customWidth="1"/>
    <col min="26" max="26" width="10.83203125" style="0" customWidth="1"/>
    <col min="28" max="29" width="10" style="0" bestFit="1" customWidth="1"/>
  </cols>
  <sheetData>
    <row r="1" spans="1:25" s="55" customFormat="1" ht="18" customHeight="1">
      <c r="A1" s="53" t="s">
        <v>468</v>
      </c>
      <c r="B1" s="54"/>
      <c r="C1" s="54"/>
      <c r="D1" s="54"/>
      <c r="E1" s="54"/>
      <c r="F1" s="54"/>
      <c r="G1" s="54"/>
      <c r="H1" s="54"/>
      <c r="I1" s="54"/>
      <c r="J1" s="54"/>
      <c r="K1" s="72" t="s">
        <v>446</v>
      </c>
      <c r="L1" s="77" t="s">
        <v>533</v>
      </c>
      <c r="M1" s="76" t="s">
        <v>469</v>
      </c>
      <c r="N1" s="77" t="s">
        <v>470</v>
      </c>
      <c r="O1" s="74" t="s">
        <v>448</v>
      </c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13" s="57" customFormat="1" ht="12" customHeight="1">
      <c r="A2" s="147" t="s">
        <v>543</v>
      </c>
      <c r="B2" s="148"/>
      <c r="C2" s="148"/>
      <c r="D2" s="148"/>
      <c r="E2" s="148"/>
      <c r="F2" s="148"/>
      <c r="G2" s="148"/>
      <c r="H2" s="148"/>
      <c r="L2" s="66"/>
      <c r="M2" s="66"/>
    </row>
    <row r="3" spans="1:25" s="59" customFormat="1" ht="12.75" customHeight="1">
      <c r="A3" s="67" t="s">
        <v>143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</row>
    <row r="4" spans="1:25" s="69" customFormat="1" ht="12.75" customHeight="1">
      <c r="A4" s="70" t="s">
        <v>444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68"/>
      <c r="Y4" s="68"/>
    </row>
    <row r="5" spans="1:26" s="23" customFormat="1" ht="12.75" customHeight="1">
      <c r="A5" s="132" t="s">
        <v>144</v>
      </c>
      <c r="B5" s="135" t="s">
        <v>464</v>
      </c>
      <c r="C5" s="145"/>
      <c r="D5" s="145"/>
      <c r="E5" s="145"/>
      <c r="F5" s="145"/>
      <c r="G5" s="145"/>
      <c r="H5" s="145"/>
      <c r="I5" s="145"/>
      <c r="J5" s="145"/>
      <c r="K5" s="145"/>
      <c r="L5" s="146"/>
      <c r="M5" s="135" t="s">
        <v>465</v>
      </c>
      <c r="N5" s="145"/>
      <c r="O5" s="145"/>
      <c r="P5" s="145"/>
      <c r="Q5" s="145"/>
      <c r="R5" s="145"/>
      <c r="S5" s="145"/>
      <c r="T5" s="145"/>
      <c r="U5" s="145"/>
      <c r="V5" s="145"/>
      <c r="W5" s="146"/>
      <c r="X5" s="138" t="s">
        <v>145</v>
      </c>
      <c r="Y5" s="142"/>
      <c r="Z5" s="132" t="s">
        <v>146</v>
      </c>
    </row>
    <row r="6" spans="1:26" s="23" customFormat="1" ht="22.5" customHeight="1">
      <c r="A6" s="133"/>
      <c r="B6" s="132" t="s">
        <v>86</v>
      </c>
      <c r="C6" s="132" t="s">
        <v>87</v>
      </c>
      <c r="D6" s="135" t="s">
        <v>88</v>
      </c>
      <c r="E6" s="145"/>
      <c r="F6" s="145"/>
      <c r="G6" s="145"/>
      <c r="H6" s="146"/>
      <c r="I6" s="132" t="s">
        <v>89</v>
      </c>
      <c r="J6" s="132" t="s">
        <v>90</v>
      </c>
      <c r="K6" s="132" t="s">
        <v>91</v>
      </c>
      <c r="L6" s="132" t="s">
        <v>92</v>
      </c>
      <c r="M6" s="132" t="s">
        <v>86</v>
      </c>
      <c r="N6" s="132" t="s">
        <v>93</v>
      </c>
      <c r="O6" s="135" t="s">
        <v>94</v>
      </c>
      <c r="P6" s="145"/>
      <c r="Q6" s="145"/>
      <c r="R6" s="145"/>
      <c r="S6" s="146"/>
      <c r="T6" s="132" t="s">
        <v>95</v>
      </c>
      <c r="U6" s="132" t="s">
        <v>96</v>
      </c>
      <c r="V6" s="132" t="s">
        <v>610</v>
      </c>
      <c r="W6" s="132" t="s">
        <v>92</v>
      </c>
      <c r="X6" s="143"/>
      <c r="Y6" s="144"/>
      <c r="Z6" s="133"/>
    </row>
    <row r="7" spans="1:26" s="23" customFormat="1" ht="22.5" customHeight="1">
      <c r="A7" s="133"/>
      <c r="B7" s="133"/>
      <c r="C7" s="133"/>
      <c r="D7" s="31" t="s">
        <v>98</v>
      </c>
      <c r="E7" s="31" t="s">
        <v>99</v>
      </c>
      <c r="F7" s="31" t="s">
        <v>100</v>
      </c>
      <c r="G7" s="31" t="s">
        <v>101</v>
      </c>
      <c r="H7" s="31" t="s">
        <v>102</v>
      </c>
      <c r="I7" s="133"/>
      <c r="J7" s="133"/>
      <c r="K7" s="133"/>
      <c r="L7" s="133"/>
      <c r="M7" s="133"/>
      <c r="N7" s="133"/>
      <c r="O7" s="31" t="s">
        <v>98</v>
      </c>
      <c r="P7" s="31" t="s">
        <v>99</v>
      </c>
      <c r="Q7" s="31" t="s">
        <v>100</v>
      </c>
      <c r="R7" s="31" t="s">
        <v>101</v>
      </c>
      <c r="S7" s="31" t="s">
        <v>102</v>
      </c>
      <c r="T7" s="133"/>
      <c r="U7" s="133"/>
      <c r="V7" s="149"/>
      <c r="W7" s="133"/>
      <c r="X7" s="31" t="s">
        <v>103</v>
      </c>
      <c r="Y7" s="31" t="s">
        <v>104</v>
      </c>
      <c r="Z7" s="133"/>
    </row>
    <row r="8" spans="1:26" s="61" customFormat="1" ht="44.25" customHeight="1">
      <c r="A8" s="60" t="s">
        <v>105</v>
      </c>
      <c r="B8" s="60" t="s">
        <v>449</v>
      </c>
      <c r="C8" s="60" t="s">
        <v>450</v>
      </c>
      <c r="D8" s="60" t="s">
        <v>451</v>
      </c>
      <c r="E8" s="60" t="s">
        <v>452</v>
      </c>
      <c r="F8" s="60" t="s">
        <v>453</v>
      </c>
      <c r="G8" s="60" t="s">
        <v>454</v>
      </c>
      <c r="H8" s="60" t="s">
        <v>455</v>
      </c>
      <c r="I8" s="44" t="s">
        <v>456</v>
      </c>
      <c r="J8" s="44" t="s">
        <v>457</v>
      </c>
      <c r="K8" s="60" t="s">
        <v>458</v>
      </c>
      <c r="L8" s="60" t="s">
        <v>455</v>
      </c>
      <c r="M8" s="60" t="s">
        <v>449</v>
      </c>
      <c r="N8" s="60" t="s">
        <v>459</v>
      </c>
      <c r="O8" s="60" t="s">
        <v>451</v>
      </c>
      <c r="P8" s="60" t="s">
        <v>452</v>
      </c>
      <c r="Q8" s="60" t="s">
        <v>453</v>
      </c>
      <c r="R8" s="60" t="s">
        <v>454</v>
      </c>
      <c r="S8" s="60" t="s">
        <v>455</v>
      </c>
      <c r="T8" s="44" t="s">
        <v>456</v>
      </c>
      <c r="U8" s="44" t="s">
        <v>457</v>
      </c>
      <c r="V8" s="44" t="s">
        <v>611</v>
      </c>
      <c r="W8" s="60" t="s">
        <v>455</v>
      </c>
      <c r="X8" s="60" t="s">
        <v>461</v>
      </c>
      <c r="Y8" s="60" t="s">
        <v>462</v>
      </c>
      <c r="Z8" s="60" t="s">
        <v>109</v>
      </c>
    </row>
    <row r="9" spans="1:72" s="1" customFormat="1" ht="12">
      <c r="A9" s="2" t="s">
        <v>110</v>
      </c>
      <c r="B9" s="16">
        <v>1198561</v>
      </c>
      <c r="C9" s="16">
        <v>50486</v>
      </c>
      <c r="D9" s="16">
        <v>114961</v>
      </c>
      <c r="E9" s="16">
        <v>91595</v>
      </c>
      <c r="F9" s="16">
        <v>42170</v>
      </c>
      <c r="G9" s="16">
        <v>2777</v>
      </c>
      <c r="H9" s="16">
        <v>5</v>
      </c>
      <c r="I9" s="16">
        <v>348100</v>
      </c>
      <c r="J9" s="16">
        <v>500500</v>
      </c>
      <c r="K9" s="16">
        <v>47847</v>
      </c>
      <c r="L9" s="16">
        <v>120</v>
      </c>
      <c r="M9" s="16">
        <v>1163548</v>
      </c>
      <c r="N9" s="16">
        <v>62579</v>
      </c>
      <c r="O9" s="16">
        <v>130221</v>
      </c>
      <c r="P9" s="16">
        <v>69540</v>
      </c>
      <c r="Q9" s="16">
        <v>40391</v>
      </c>
      <c r="R9" s="16">
        <v>11330</v>
      </c>
      <c r="S9" s="16">
        <v>0</v>
      </c>
      <c r="T9" s="16">
        <v>348078</v>
      </c>
      <c r="U9" s="16">
        <v>500496</v>
      </c>
      <c r="V9" s="16">
        <v>567</v>
      </c>
      <c r="W9" s="16">
        <v>346</v>
      </c>
      <c r="X9" s="16">
        <v>633243</v>
      </c>
      <c r="Y9" s="16">
        <v>633243</v>
      </c>
      <c r="Z9" s="25">
        <f aca="true" t="shared" si="0" ref="Z9:Z36">B9-M9</f>
        <v>35013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53" s="23" customFormat="1" ht="12">
      <c r="A10" s="51" t="s">
        <v>81</v>
      </c>
      <c r="B10" s="19">
        <v>933969</v>
      </c>
      <c r="C10" s="19">
        <v>28503</v>
      </c>
      <c r="D10" s="17">
        <v>0</v>
      </c>
      <c r="E10" s="19">
        <v>88607</v>
      </c>
      <c r="F10" s="19">
        <v>39368</v>
      </c>
      <c r="G10" s="19">
        <v>2254</v>
      </c>
      <c r="H10" s="19">
        <v>5</v>
      </c>
      <c r="I10" s="19">
        <v>348089</v>
      </c>
      <c r="J10" s="19">
        <v>388450</v>
      </c>
      <c r="K10" s="19">
        <v>38595</v>
      </c>
      <c r="L10" s="19">
        <v>98</v>
      </c>
      <c r="M10" s="19">
        <v>888351</v>
      </c>
      <c r="N10" s="19">
        <v>36274</v>
      </c>
      <c r="O10" s="19">
        <v>0</v>
      </c>
      <c r="P10" s="19">
        <v>66982</v>
      </c>
      <c r="Q10" s="19">
        <v>38298</v>
      </c>
      <c r="R10" s="19">
        <v>9669</v>
      </c>
      <c r="S10" s="19">
        <v>0</v>
      </c>
      <c r="T10" s="19">
        <v>348067</v>
      </c>
      <c r="U10" s="19">
        <v>388448</v>
      </c>
      <c r="V10" s="19">
        <v>319</v>
      </c>
      <c r="W10" s="19">
        <v>294</v>
      </c>
      <c r="X10" s="19">
        <v>511528</v>
      </c>
      <c r="Y10" s="19">
        <v>511528</v>
      </c>
      <c r="Z10" s="25">
        <f t="shared" si="0"/>
        <v>45618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78"/>
    </row>
    <row r="11" spans="1:53" ht="12">
      <c r="A11" s="62" t="s">
        <v>112</v>
      </c>
      <c r="B11" s="18">
        <v>223035</v>
      </c>
      <c r="C11" s="17">
        <v>10358</v>
      </c>
      <c r="D11" s="17">
        <v>0</v>
      </c>
      <c r="E11" s="17">
        <v>60989</v>
      </c>
      <c r="F11" s="17">
        <v>2886</v>
      </c>
      <c r="G11" s="17">
        <v>717</v>
      </c>
      <c r="H11" s="17">
        <v>0</v>
      </c>
      <c r="I11" s="17">
        <v>53381</v>
      </c>
      <c r="J11" s="17">
        <v>85779</v>
      </c>
      <c r="K11" s="17">
        <v>8895</v>
      </c>
      <c r="L11" s="17">
        <v>30</v>
      </c>
      <c r="M11" s="18">
        <v>197246</v>
      </c>
      <c r="N11" s="17">
        <v>12279</v>
      </c>
      <c r="O11" s="17">
        <v>0</v>
      </c>
      <c r="P11" s="17">
        <v>41148</v>
      </c>
      <c r="Q11" s="17">
        <v>2206</v>
      </c>
      <c r="R11" s="17">
        <v>3901</v>
      </c>
      <c r="S11" s="17">
        <v>0</v>
      </c>
      <c r="T11" s="17">
        <v>51685</v>
      </c>
      <c r="U11" s="17">
        <v>85777</v>
      </c>
      <c r="V11" s="17">
        <v>163</v>
      </c>
      <c r="W11" s="17">
        <v>87</v>
      </c>
      <c r="X11" s="17">
        <v>132305</v>
      </c>
      <c r="Y11" s="17">
        <v>132305</v>
      </c>
      <c r="Z11" s="25">
        <f t="shared" si="0"/>
        <v>25789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79"/>
    </row>
    <row r="12" spans="1:53" ht="12">
      <c r="A12" s="62" t="s">
        <v>113</v>
      </c>
      <c r="B12" s="18">
        <v>26067</v>
      </c>
      <c r="C12" s="17">
        <v>432</v>
      </c>
      <c r="D12" s="17">
        <v>0</v>
      </c>
      <c r="E12" s="17">
        <v>1751</v>
      </c>
      <c r="F12" s="17">
        <v>225</v>
      </c>
      <c r="G12" s="17">
        <v>33</v>
      </c>
      <c r="H12" s="17">
        <v>1</v>
      </c>
      <c r="I12" s="17">
        <v>6512</v>
      </c>
      <c r="J12" s="17">
        <v>16316</v>
      </c>
      <c r="K12" s="17">
        <v>795</v>
      </c>
      <c r="L12" s="17">
        <v>2</v>
      </c>
      <c r="M12" s="18">
        <v>25680</v>
      </c>
      <c r="N12" s="17">
        <v>538</v>
      </c>
      <c r="O12" s="17">
        <v>0</v>
      </c>
      <c r="P12" s="17">
        <v>1546</v>
      </c>
      <c r="Q12" s="17">
        <v>183</v>
      </c>
      <c r="R12" s="17">
        <v>89</v>
      </c>
      <c r="S12" s="17">
        <v>0</v>
      </c>
      <c r="T12" s="17">
        <v>7004</v>
      </c>
      <c r="U12" s="17">
        <v>16315</v>
      </c>
      <c r="V12" s="17">
        <v>4</v>
      </c>
      <c r="W12" s="17">
        <v>1</v>
      </c>
      <c r="X12" s="17">
        <v>10928</v>
      </c>
      <c r="Y12" s="17">
        <v>10928</v>
      </c>
      <c r="Z12" s="25">
        <f t="shared" si="0"/>
        <v>387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79"/>
    </row>
    <row r="13" spans="1:53" ht="12">
      <c r="A13" s="62" t="s">
        <v>114</v>
      </c>
      <c r="B13" s="18">
        <v>103947</v>
      </c>
      <c r="C13" s="17">
        <v>3220</v>
      </c>
      <c r="D13" s="17">
        <v>0</v>
      </c>
      <c r="E13" s="17">
        <v>7678</v>
      </c>
      <c r="F13" s="17">
        <v>1354</v>
      </c>
      <c r="G13" s="17">
        <v>423</v>
      </c>
      <c r="H13" s="17">
        <v>0</v>
      </c>
      <c r="I13" s="17">
        <v>38088</v>
      </c>
      <c r="J13" s="17">
        <v>47943</v>
      </c>
      <c r="K13" s="17">
        <v>5236</v>
      </c>
      <c r="L13" s="17">
        <v>5</v>
      </c>
      <c r="M13" s="18">
        <v>92576</v>
      </c>
      <c r="N13" s="17">
        <v>4377</v>
      </c>
      <c r="O13" s="17">
        <v>0</v>
      </c>
      <c r="P13" s="17">
        <v>5779</v>
      </c>
      <c r="Q13" s="17">
        <v>1099</v>
      </c>
      <c r="R13" s="17">
        <v>2207</v>
      </c>
      <c r="S13" s="17">
        <v>0</v>
      </c>
      <c r="T13" s="17">
        <v>31126</v>
      </c>
      <c r="U13" s="17">
        <v>47943</v>
      </c>
      <c r="V13" s="17">
        <v>21</v>
      </c>
      <c r="W13" s="17">
        <v>24</v>
      </c>
      <c r="X13" s="17">
        <v>64888</v>
      </c>
      <c r="Y13" s="17">
        <v>64888</v>
      </c>
      <c r="Z13" s="25">
        <f t="shared" si="0"/>
        <v>11371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79"/>
    </row>
    <row r="14" spans="1:53" ht="12">
      <c r="A14" s="62" t="s">
        <v>115</v>
      </c>
      <c r="B14" s="18">
        <v>26959</v>
      </c>
      <c r="C14" s="17">
        <v>595</v>
      </c>
      <c r="D14" s="17">
        <v>0</v>
      </c>
      <c r="E14" s="17">
        <v>1279</v>
      </c>
      <c r="F14" s="17">
        <v>484</v>
      </c>
      <c r="G14" s="17">
        <v>31</v>
      </c>
      <c r="H14" s="17">
        <v>0</v>
      </c>
      <c r="I14" s="17">
        <v>14587</v>
      </c>
      <c r="J14" s="17">
        <v>8871</v>
      </c>
      <c r="K14" s="17">
        <v>1108</v>
      </c>
      <c r="L14" s="17">
        <v>4</v>
      </c>
      <c r="M14" s="18">
        <v>22219</v>
      </c>
      <c r="N14" s="17">
        <v>538</v>
      </c>
      <c r="O14" s="17">
        <v>0</v>
      </c>
      <c r="P14" s="17">
        <v>810</v>
      </c>
      <c r="Q14" s="17">
        <v>236</v>
      </c>
      <c r="R14" s="17">
        <v>121</v>
      </c>
      <c r="S14" s="17">
        <v>0</v>
      </c>
      <c r="T14" s="17">
        <v>11631</v>
      </c>
      <c r="U14" s="17">
        <v>8871</v>
      </c>
      <c r="V14" s="17">
        <v>9</v>
      </c>
      <c r="W14" s="17">
        <v>3</v>
      </c>
      <c r="X14" s="17">
        <v>14219</v>
      </c>
      <c r="Y14" s="17">
        <v>14219</v>
      </c>
      <c r="Z14" s="25">
        <f t="shared" si="0"/>
        <v>4740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79"/>
    </row>
    <row r="15" spans="1:52" ht="12">
      <c r="A15" s="62" t="s">
        <v>116</v>
      </c>
      <c r="B15" s="18">
        <v>20909</v>
      </c>
      <c r="C15" s="17">
        <v>508</v>
      </c>
      <c r="D15" s="17">
        <v>0</v>
      </c>
      <c r="E15" s="17">
        <v>898</v>
      </c>
      <c r="F15" s="17">
        <v>251</v>
      </c>
      <c r="G15" s="17">
        <v>25</v>
      </c>
      <c r="H15" s="17">
        <v>0</v>
      </c>
      <c r="I15" s="17">
        <v>10002</v>
      </c>
      <c r="J15" s="17">
        <v>7891</v>
      </c>
      <c r="K15" s="17">
        <v>1333</v>
      </c>
      <c r="L15" s="17">
        <v>1</v>
      </c>
      <c r="M15" s="18">
        <v>19919</v>
      </c>
      <c r="N15" s="17">
        <v>673</v>
      </c>
      <c r="O15" s="17">
        <v>0</v>
      </c>
      <c r="P15" s="17">
        <v>915</v>
      </c>
      <c r="Q15" s="17">
        <v>223</v>
      </c>
      <c r="R15" s="17">
        <v>107</v>
      </c>
      <c r="S15" s="17">
        <v>0</v>
      </c>
      <c r="T15" s="17">
        <v>10097</v>
      </c>
      <c r="U15" s="17">
        <v>7891</v>
      </c>
      <c r="V15" s="17">
        <v>7</v>
      </c>
      <c r="W15" s="17">
        <v>6</v>
      </c>
      <c r="X15" s="17">
        <v>12659</v>
      </c>
      <c r="Y15" s="17">
        <v>12659</v>
      </c>
      <c r="Z15" s="25">
        <f t="shared" si="0"/>
        <v>990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</row>
    <row r="16" spans="1:52" ht="12">
      <c r="A16" s="62" t="s">
        <v>117</v>
      </c>
      <c r="B16" s="18">
        <v>62843</v>
      </c>
      <c r="C16" s="17">
        <v>1405</v>
      </c>
      <c r="D16" s="17">
        <v>0</v>
      </c>
      <c r="E16" s="17">
        <v>1050</v>
      </c>
      <c r="F16" s="17">
        <v>650</v>
      </c>
      <c r="G16" s="17">
        <v>129</v>
      </c>
      <c r="H16" s="17">
        <v>2</v>
      </c>
      <c r="I16" s="17">
        <v>32007</v>
      </c>
      <c r="J16" s="17">
        <v>24880</v>
      </c>
      <c r="K16" s="17">
        <v>2714</v>
      </c>
      <c r="L16" s="17">
        <v>6</v>
      </c>
      <c r="M16" s="18">
        <v>63972</v>
      </c>
      <c r="N16" s="17">
        <v>1990</v>
      </c>
      <c r="O16" s="17">
        <v>0</v>
      </c>
      <c r="P16" s="17">
        <v>1377</v>
      </c>
      <c r="Q16" s="17">
        <v>713</v>
      </c>
      <c r="R16" s="17">
        <v>536</v>
      </c>
      <c r="S16" s="17">
        <v>0</v>
      </c>
      <c r="T16" s="17">
        <v>34451</v>
      </c>
      <c r="U16" s="17">
        <v>24880</v>
      </c>
      <c r="V16" s="17">
        <v>11</v>
      </c>
      <c r="W16" s="17">
        <v>14</v>
      </c>
      <c r="X16" s="17">
        <v>41487</v>
      </c>
      <c r="Y16" s="17">
        <v>41487</v>
      </c>
      <c r="Z16" s="25">
        <f t="shared" si="0"/>
        <v>-1129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</row>
    <row r="17" spans="1:52" ht="12">
      <c r="A17" s="62" t="s">
        <v>118</v>
      </c>
      <c r="B17" s="18">
        <v>42346</v>
      </c>
      <c r="C17" s="17">
        <v>985</v>
      </c>
      <c r="D17" s="17">
        <v>0</v>
      </c>
      <c r="E17" s="17">
        <v>1103</v>
      </c>
      <c r="F17" s="17">
        <v>500</v>
      </c>
      <c r="G17" s="17">
        <v>92</v>
      </c>
      <c r="H17" s="17">
        <v>0</v>
      </c>
      <c r="I17" s="17">
        <v>14505</v>
      </c>
      <c r="J17" s="17">
        <v>23188</v>
      </c>
      <c r="K17" s="17">
        <v>1970</v>
      </c>
      <c r="L17" s="17">
        <v>3</v>
      </c>
      <c r="M17" s="18">
        <v>46264</v>
      </c>
      <c r="N17" s="17">
        <v>1704</v>
      </c>
      <c r="O17" s="17">
        <v>0</v>
      </c>
      <c r="P17" s="17">
        <v>1327</v>
      </c>
      <c r="Q17" s="17">
        <v>660</v>
      </c>
      <c r="R17" s="17">
        <v>215</v>
      </c>
      <c r="S17" s="17">
        <v>0</v>
      </c>
      <c r="T17" s="17">
        <v>19149</v>
      </c>
      <c r="U17" s="17">
        <v>23189</v>
      </c>
      <c r="V17" s="17">
        <v>14</v>
      </c>
      <c r="W17" s="17">
        <v>6</v>
      </c>
      <c r="X17" s="17">
        <v>26342</v>
      </c>
      <c r="Y17" s="17">
        <v>26342</v>
      </c>
      <c r="Z17" s="25">
        <f t="shared" si="0"/>
        <v>-3918</v>
      </c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1:52" ht="12">
      <c r="A18" s="62" t="s">
        <v>119</v>
      </c>
      <c r="B18" s="18">
        <v>19429</v>
      </c>
      <c r="C18" s="17">
        <v>480</v>
      </c>
      <c r="D18" s="17">
        <v>0</v>
      </c>
      <c r="E18" s="17">
        <v>596</v>
      </c>
      <c r="F18" s="17">
        <v>309</v>
      </c>
      <c r="G18" s="17">
        <v>53</v>
      </c>
      <c r="H18" s="17">
        <v>0</v>
      </c>
      <c r="I18" s="17">
        <v>10087</v>
      </c>
      <c r="J18" s="17">
        <v>6899</v>
      </c>
      <c r="K18" s="17">
        <v>1004</v>
      </c>
      <c r="L18" s="17">
        <v>1</v>
      </c>
      <c r="M18" s="18">
        <v>20021</v>
      </c>
      <c r="N18" s="17">
        <v>727</v>
      </c>
      <c r="O18" s="17">
        <v>0</v>
      </c>
      <c r="P18" s="17">
        <v>611</v>
      </c>
      <c r="Q18" s="17">
        <v>318</v>
      </c>
      <c r="R18" s="17">
        <v>124</v>
      </c>
      <c r="S18" s="17">
        <v>0</v>
      </c>
      <c r="T18" s="17">
        <v>11338</v>
      </c>
      <c r="U18" s="17">
        <v>6899</v>
      </c>
      <c r="V18" s="17">
        <v>2</v>
      </c>
      <c r="W18" s="17">
        <v>2</v>
      </c>
      <c r="X18" s="17">
        <v>12527</v>
      </c>
      <c r="Y18" s="17">
        <v>12527</v>
      </c>
      <c r="Z18" s="25">
        <f t="shared" si="0"/>
        <v>-592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1:52" ht="12">
      <c r="A19" s="62" t="s">
        <v>120</v>
      </c>
      <c r="B19" s="18">
        <v>27785</v>
      </c>
      <c r="C19" s="17">
        <v>411</v>
      </c>
      <c r="D19" s="17">
        <v>0</v>
      </c>
      <c r="E19" s="17">
        <v>1070</v>
      </c>
      <c r="F19" s="17">
        <v>688</v>
      </c>
      <c r="G19" s="17">
        <v>38</v>
      </c>
      <c r="H19" s="17">
        <v>2</v>
      </c>
      <c r="I19" s="17">
        <v>13596</v>
      </c>
      <c r="J19" s="17">
        <v>10540</v>
      </c>
      <c r="K19" s="17">
        <v>1427</v>
      </c>
      <c r="L19" s="17">
        <v>13</v>
      </c>
      <c r="M19" s="18">
        <v>28184</v>
      </c>
      <c r="N19" s="17">
        <v>552</v>
      </c>
      <c r="O19" s="17">
        <v>0</v>
      </c>
      <c r="P19" s="17">
        <v>1176</v>
      </c>
      <c r="Q19" s="17">
        <v>705</v>
      </c>
      <c r="R19" s="17">
        <v>125</v>
      </c>
      <c r="S19" s="17">
        <v>0</v>
      </c>
      <c r="T19" s="17">
        <v>15071</v>
      </c>
      <c r="U19" s="17">
        <v>10540</v>
      </c>
      <c r="V19" s="17">
        <v>2</v>
      </c>
      <c r="W19" s="17">
        <v>13</v>
      </c>
      <c r="X19" s="17">
        <v>12785</v>
      </c>
      <c r="Y19" s="17">
        <v>12785</v>
      </c>
      <c r="Z19" s="25">
        <f t="shared" si="0"/>
        <v>-399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1:52" ht="12">
      <c r="A20" s="62" t="s">
        <v>121</v>
      </c>
      <c r="B20" s="18">
        <v>22830</v>
      </c>
      <c r="C20" s="17">
        <v>326</v>
      </c>
      <c r="D20" s="17">
        <v>0</v>
      </c>
      <c r="E20" s="17">
        <v>624</v>
      </c>
      <c r="F20" s="17">
        <v>701</v>
      </c>
      <c r="G20" s="17">
        <v>34</v>
      </c>
      <c r="H20" s="17">
        <v>0</v>
      </c>
      <c r="I20" s="17">
        <v>13286</v>
      </c>
      <c r="J20" s="17">
        <v>6642</v>
      </c>
      <c r="K20" s="17">
        <v>1216</v>
      </c>
      <c r="L20" s="17">
        <v>1</v>
      </c>
      <c r="M20" s="18">
        <v>23338</v>
      </c>
      <c r="N20" s="17">
        <v>383</v>
      </c>
      <c r="O20" s="17">
        <v>0</v>
      </c>
      <c r="P20" s="17">
        <v>633</v>
      </c>
      <c r="Q20" s="17">
        <v>742</v>
      </c>
      <c r="R20" s="17">
        <v>93</v>
      </c>
      <c r="S20" s="17">
        <v>0</v>
      </c>
      <c r="T20" s="17">
        <v>14839</v>
      </c>
      <c r="U20" s="17">
        <v>6642</v>
      </c>
      <c r="V20" s="17">
        <v>3</v>
      </c>
      <c r="W20" s="17">
        <v>3</v>
      </c>
      <c r="X20" s="17">
        <v>6820</v>
      </c>
      <c r="Y20" s="17">
        <v>6820</v>
      </c>
      <c r="Z20" s="25">
        <f t="shared" si="0"/>
        <v>-508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</row>
    <row r="21" spans="1:52" ht="12">
      <c r="A21" s="62" t="s">
        <v>122</v>
      </c>
      <c r="B21" s="18">
        <v>43545</v>
      </c>
      <c r="C21" s="17">
        <v>858</v>
      </c>
      <c r="D21" s="17">
        <v>0</v>
      </c>
      <c r="E21" s="17">
        <v>748</v>
      </c>
      <c r="F21" s="17">
        <v>1925</v>
      </c>
      <c r="G21" s="17">
        <v>47</v>
      </c>
      <c r="H21" s="17">
        <v>0</v>
      </c>
      <c r="I21" s="17">
        <v>20357</v>
      </c>
      <c r="J21" s="17">
        <v>17530</v>
      </c>
      <c r="K21" s="17">
        <v>2075</v>
      </c>
      <c r="L21" s="17">
        <v>5</v>
      </c>
      <c r="M21" s="18">
        <v>43333</v>
      </c>
      <c r="N21" s="17">
        <v>989</v>
      </c>
      <c r="O21" s="17">
        <v>0</v>
      </c>
      <c r="P21" s="17">
        <v>987</v>
      </c>
      <c r="Q21" s="17">
        <v>1983</v>
      </c>
      <c r="R21" s="17">
        <v>249</v>
      </c>
      <c r="S21" s="17">
        <v>0</v>
      </c>
      <c r="T21" s="17">
        <v>21574</v>
      </c>
      <c r="U21" s="17">
        <v>17530</v>
      </c>
      <c r="V21" s="17">
        <v>11</v>
      </c>
      <c r="W21" s="17">
        <v>10</v>
      </c>
      <c r="X21" s="17">
        <v>20777</v>
      </c>
      <c r="Y21" s="17">
        <v>20777</v>
      </c>
      <c r="Z21" s="25">
        <f t="shared" si="0"/>
        <v>212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</row>
    <row r="22" spans="1:52" ht="12">
      <c r="A22" s="62" t="s">
        <v>123</v>
      </c>
      <c r="B22" s="18">
        <v>55496</v>
      </c>
      <c r="C22" s="17">
        <v>1294</v>
      </c>
      <c r="D22" s="17">
        <v>0</v>
      </c>
      <c r="E22" s="17">
        <v>696</v>
      </c>
      <c r="F22" s="17">
        <v>19835</v>
      </c>
      <c r="G22" s="17">
        <v>114</v>
      </c>
      <c r="H22" s="17">
        <v>0</v>
      </c>
      <c r="I22" s="17">
        <v>13268</v>
      </c>
      <c r="J22" s="17">
        <v>17752</v>
      </c>
      <c r="K22" s="17">
        <v>2535</v>
      </c>
      <c r="L22" s="17">
        <v>2</v>
      </c>
      <c r="M22" s="18">
        <v>56827</v>
      </c>
      <c r="N22" s="17">
        <v>1669</v>
      </c>
      <c r="O22" s="17">
        <v>0</v>
      </c>
      <c r="P22" s="17">
        <v>908</v>
      </c>
      <c r="Q22" s="17">
        <v>19954</v>
      </c>
      <c r="R22" s="17">
        <v>496</v>
      </c>
      <c r="S22" s="17">
        <v>0</v>
      </c>
      <c r="T22" s="17">
        <v>16020</v>
      </c>
      <c r="U22" s="17">
        <v>17752</v>
      </c>
      <c r="V22" s="17">
        <v>15</v>
      </c>
      <c r="W22" s="17">
        <v>13</v>
      </c>
      <c r="X22" s="17">
        <v>30025</v>
      </c>
      <c r="Y22" s="17">
        <v>30025</v>
      </c>
      <c r="Z22" s="25">
        <f t="shared" si="0"/>
        <v>-1331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</row>
    <row r="23" spans="1:52" ht="12">
      <c r="A23" s="62" t="s">
        <v>124</v>
      </c>
      <c r="B23" s="18">
        <v>36683</v>
      </c>
      <c r="C23" s="17">
        <v>929</v>
      </c>
      <c r="D23" s="17">
        <v>0</v>
      </c>
      <c r="E23" s="17">
        <v>704</v>
      </c>
      <c r="F23" s="17">
        <v>3941</v>
      </c>
      <c r="G23" s="17">
        <v>77</v>
      </c>
      <c r="H23" s="17">
        <v>0</v>
      </c>
      <c r="I23" s="17">
        <v>10413</v>
      </c>
      <c r="J23" s="17">
        <v>18873</v>
      </c>
      <c r="K23" s="17">
        <v>1743</v>
      </c>
      <c r="L23" s="17">
        <v>3</v>
      </c>
      <c r="M23" s="18">
        <v>37831</v>
      </c>
      <c r="N23" s="17">
        <v>1131</v>
      </c>
      <c r="O23" s="17">
        <v>0</v>
      </c>
      <c r="P23" s="17">
        <v>856</v>
      </c>
      <c r="Q23" s="17">
        <v>4771</v>
      </c>
      <c r="R23" s="17">
        <v>242</v>
      </c>
      <c r="S23" s="17">
        <v>0</v>
      </c>
      <c r="T23" s="17">
        <v>11947</v>
      </c>
      <c r="U23" s="17">
        <v>18873</v>
      </c>
      <c r="V23" s="17">
        <v>6</v>
      </c>
      <c r="W23" s="17">
        <v>5</v>
      </c>
      <c r="X23" s="17">
        <v>21106</v>
      </c>
      <c r="Y23" s="17">
        <v>21106</v>
      </c>
      <c r="Z23" s="25">
        <f t="shared" si="0"/>
        <v>-1148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1:52" s="23" customFormat="1" ht="12">
      <c r="A24" s="62" t="s">
        <v>125</v>
      </c>
      <c r="B24" s="18">
        <v>11501</v>
      </c>
      <c r="C24" s="17">
        <v>192</v>
      </c>
      <c r="D24" s="17">
        <v>0</v>
      </c>
      <c r="E24" s="17">
        <v>438</v>
      </c>
      <c r="F24" s="17">
        <v>605</v>
      </c>
      <c r="G24" s="17">
        <v>24</v>
      </c>
      <c r="H24" s="17">
        <v>0</v>
      </c>
      <c r="I24" s="17">
        <v>6085</v>
      </c>
      <c r="J24" s="17">
        <v>3780</v>
      </c>
      <c r="K24" s="17">
        <v>376</v>
      </c>
      <c r="L24" s="17">
        <v>1</v>
      </c>
      <c r="M24" s="18">
        <v>10481</v>
      </c>
      <c r="N24" s="17">
        <v>222</v>
      </c>
      <c r="O24" s="17">
        <v>0</v>
      </c>
      <c r="P24" s="17">
        <v>454</v>
      </c>
      <c r="Q24" s="17">
        <v>496</v>
      </c>
      <c r="R24" s="17">
        <v>42</v>
      </c>
      <c r="S24" s="17">
        <v>0</v>
      </c>
      <c r="T24" s="17">
        <v>5473</v>
      </c>
      <c r="U24" s="17">
        <v>3780</v>
      </c>
      <c r="V24" s="17">
        <v>3</v>
      </c>
      <c r="W24" s="17">
        <v>11</v>
      </c>
      <c r="X24" s="17">
        <v>6328</v>
      </c>
      <c r="Y24" s="17">
        <v>6328</v>
      </c>
      <c r="Z24" s="25">
        <f t="shared" si="0"/>
        <v>1020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1:52" ht="12">
      <c r="A25" s="62" t="s">
        <v>126</v>
      </c>
      <c r="B25" s="18">
        <v>19323</v>
      </c>
      <c r="C25" s="17">
        <v>407</v>
      </c>
      <c r="D25" s="17">
        <v>0</v>
      </c>
      <c r="E25" s="17">
        <v>972</v>
      </c>
      <c r="F25" s="17">
        <v>355</v>
      </c>
      <c r="G25" s="17">
        <v>61</v>
      </c>
      <c r="H25" s="17">
        <v>0</v>
      </c>
      <c r="I25" s="17">
        <v>6483</v>
      </c>
      <c r="J25" s="17">
        <v>10405</v>
      </c>
      <c r="K25" s="17">
        <v>635</v>
      </c>
      <c r="L25" s="17">
        <v>5</v>
      </c>
      <c r="M25" s="18">
        <v>19305</v>
      </c>
      <c r="N25" s="17">
        <v>454</v>
      </c>
      <c r="O25" s="17">
        <v>0</v>
      </c>
      <c r="P25" s="17">
        <v>901</v>
      </c>
      <c r="Q25" s="17">
        <v>330</v>
      </c>
      <c r="R25" s="17">
        <v>88</v>
      </c>
      <c r="S25" s="17">
        <v>0</v>
      </c>
      <c r="T25" s="17">
        <v>7113</v>
      </c>
      <c r="U25" s="17">
        <v>10405</v>
      </c>
      <c r="V25" s="17">
        <v>3</v>
      </c>
      <c r="W25" s="17">
        <v>11</v>
      </c>
      <c r="X25" s="17">
        <v>9655</v>
      </c>
      <c r="Y25" s="17">
        <v>9655</v>
      </c>
      <c r="Z25" s="25">
        <f t="shared" si="0"/>
        <v>18</v>
      </c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1:52" ht="12">
      <c r="A26" s="62" t="s">
        <v>127</v>
      </c>
      <c r="B26" s="18">
        <v>7096</v>
      </c>
      <c r="C26" s="17">
        <v>48</v>
      </c>
      <c r="D26" s="17">
        <v>0</v>
      </c>
      <c r="E26" s="17">
        <v>265</v>
      </c>
      <c r="F26" s="17">
        <v>1156</v>
      </c>
      <c r="G26" s="17">
        <v>17</v>
      </c>
      <c r="H26" s="17">
        <v>0</v>
      </c>
      <c r="I26" s="17">
        <v>3447</v>
      </c>
      <c r="J26" s="17">
        <v>1951</v>
      </c>
      <c r="K26" s="17">
        <v>210</v>
      </c>
      <c r="L26" s="17">
        <v>2</v>
      </c>
      <c r="M26" s="18">
        <v>4202</v>
      </c>
      <c r="N26" s="17">
        <v>42</v>
      </c>
      <c r="O26" s="17">
        <v>0</v>
      </c>
      <c r="P26" s="17">
        <v>166</v>
      </c>
      <c r="Q26" s="17">
        <v>495</v>
      </c>
      <c r="R26" s="17">
        <v>26</v>
      </c>
      <c r="S26" s="17">
        <v>0</v>
      </c>
      <c r="T26" s="17">
        <v>1522</v>
      </c>
      <c r="U26" s="17">
        <v>1951</v>
      </c>
      <c r="V26" s="17">
        <v>0</v>
      </c>
      <c r="W26" s="17">
        <v>0</v>
      </c>
      <c r="X26" s="17">
        <v>3045</v>
      </c>
      <c r="Y26" s="17">
        <v>3045</v>
      </c>
      <c r="Z26" s="25">
        <f t="shared" si="0"/>
        <v>2894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1:52" ht="12">
      <c r="A27" s="62" t="s">
        <v>128</v>
      </c>
      <c r="B27" s="18">
        <v>23251</v>
      </c>
      <c r="C27" s="17">
        <v>740</v>
      </c>
      <c r="D27" s="17">
        <v>0</v>
      </c>
      <c r="E27" s="17">
        <v>2600</v>
      </c>
      <c r="F27" s="17">
        <v>231</v>
      </c>
      <c r="G27" s="17">
        <v>77</v>
      </c>
      <c r="H27" s="17">
        <v>0</v>
      </c>
      <c r="I27" s="17">
        <v>6989</v>
      </c>
      <c r="J27" s="17">
        <v>11628</v>
      </c>
      <c r="K27" s="17">
        <v>982</v>
      </c>
      <c r="L27" s="17">
        <v>4</v>
      </c>
      <c r="M27" s="18">
        <v>23916</v>
      </c>
      <c r="N27" s="17">
        <v>918</v>
      </c>
      <c r="O27" s="17">
        <v>0</v>
      </c>
      <c r="P27" s="17">
        <v>2532</v>
      </c>
      <c r="Q27" s="17">
        <v>244</v>
      </c>
      <c r="R27" s="17">
        <v>186</v>
      </c>
      <c r="S27" s="17">
        <v>0</v>
      </c>
      <c r="T27" s="17">
        <v>8382</v>
      </c>
      <c r="U27" s="17">
        <v>11628</v>
      </c>
      <c r="V27" s="17">
        <v>10</v>
      </c>
      <c r="W27" s="17">
        <v>16</v>
      </c>
      <c r="X27" s="17">
        <v>9490</v>
      </c>
      <c r="Y27" s="17">
        <v>9490</v>
      </c>
      <c r="Z27" s="25">
        <f t="shared" si="0"/>
        <v>-665</v>
      </c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</row>
    <row r="28" spans="1:52" ht="12">
      <c r="A28" s="62" t="s">
        <v>129</v>
      </c>
      <c r="B28" s="18">
        <v>26196</v>
      </c>
      <c r="C28" s="17">
        <v>803</v>
      </c>
      <c r="D28" s="17">
        <v>0</v>
      </c>
      <c r="E28" s="17">
        <v>1363</v>
      </c>
      <c r="F28" s="17">
        <v>507</v>
      </c>
      <c r="G28" s="17">
        <v>29</v>
      </c>
      <c r="H28" s="17">
        <v>0</v>
      </c>
      <c r="I28" s="17">
        <v>12261</v>
      </c>
      <c r="J28" s="17">
        <v>10391</v>
      </c>
      <c r="K28" s="17">
        <v>842</v>
      </c>
      <c r="L28" s="17">
        <v>0</v>
      </c>
      <c r="M28" s="18">
        <v>23096</v>
      </c>
      <c r="N28" s="17">
        <v>1012</v>
      </c>
      <c r="O28" s="17">
        <v>0</v>
      </c>
      <c r="P28" s="17">
        <v>1084</v>
      </c>
      <c r="Q28" s="17">
        <v>242</v>
      </c>
      <c r="R28" s="17">
        <v>113</v>
      </c>
      <c r="S28" s="17">
        <v>0</v>
      </c>
      <c r="T28" s="17">
        <v>10221</v>
      </c>
      <c r="U28" s="17">
        <v>10391</v>
      </c>
      <c r="V28" s="17">
        <v>7</v>
      </c>
      <c r="W28" s="17">
        <v>26</v>
      </c>
      <c r="X28" s="17">
        <v>13751</v>
      </c>
      <c r="Y28" s="17">
        <v>13751</v>
      </c>
      <c r="Z28" s="25">
        <f t="shared" si="0"/>
        <v>3100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</row>
    <row r="29" spans="1:52" ht="12">
      <c r="A29" s="62" t="s">
        <v>130</v>
      </c>
      <c r="B29" s="18">
        <v>76523</v>
      </c>
      <c r="C29" s="17">
        <v>2648</v>
      </c>
      <c r="D29" s="17">
        <v>0</v>
      </c>
      <c r="E29" s="17">
        <v>2485</v>
      </c>
      <c r="F29" s="17">
        <v>1075</v>
      </c>
      <c r="G29" s="17">
        <v>149</v>
      </c>
      <c r="H29" s="17">
        <v>0</v>
      </c>
      <c r="I29" s="17">
        <v>36072</v>
      </c>
      <c r="J29" s="17">
        <v>32287</v>
      </c>
      <c r="K29" s="17">
        <v>1804</v>
      </c>
      <c r="L29" s="17">
        <v>3</v>
      </c>
      <c r="M29" s="18">
        <v>72501</v>
      </c>
      <c r="N29" s="17">
        <v>3988</v>
      </c>
      <c r="O29" s="17">
        <v>0</v>
      </c>
      <c r="P29" s="17">
        <v>2248</v>
      </c>
      <c r="Q29" s="17">
        <v>900</v>
      </c>
      <c r="R29" s="17">
        <v>446</v>
      </c>
      <c r="S29" s="17">
        <v>0</v>
      </c>
      <c r="T29" s="17">
        <v>32578</v>
      </c>
      <c r="U29" s="17">
        <v>32287</v>
      </c>
      <c r="V29" s="17">
        <v>18</v>
      </c>
      <c r="W29" s="17">
        <v>36</v>
      </c>
      <c r="X29" s="17">
        <v>30639</v>
      </c>
      <c r="Y29" s="17">
        <v>30639</v>
      </c>
      <c r="Z29" s="25">
        <f t="shared" si="0"/>
        <v>4022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</row>
    <row r="30" spans="1:52" ht="12">
      <c r="A30" s="62" t="s">
        <v>131</v>
      </c>
      <c r="B30" s="18">
        <v>15412</v>
      </c>
      <c r="C30" s="17">
        <v>413</v>
      </c>
      <c r="D30" s="17">
        <v>0</v>
      </c>
      <c r="E30" s="17">
        <v>410</v>
      </c>
      <c r="F30" s="17">
        <v>312</v>
      </c>
      <c r="G30" s="17">
        <v>30</v>
      </c>
      <c r="H30" s="17">
        <v>0</v>
      </c>
      <c r="I30" s="17">
        <v>8810</v>
      </c>
      <c r="J30" s="17">
        <v>4984</v>
      </c>
      <c r="K30" s="17">
        <v>452</v>
      </c>
      <c r="L30" s="17">
        <v>1</v>
      </c>
      <c r="M30" s="18">
        <v>15630</v>
      </c>
      <c r="N30" s="17">
        <v>413</v>
      </c>
      <c r="O30" s="17">
        <v>0</v>
      </c>
      <c r="P30" s="17">
        <v>552</v>
      </c>
      <c r="Q30" s="17">
        <v>378</v>
      </c>
      <c r="R30" s="17">
        <v>58</v>
      </c>
      <c r="S30" s="17">
        <v>0</v>
      </c>
      <c r="T30" s="17">
        <v>9242</v>
      </c>
      <c r="U30" s="17">
        <v>4984</v>
      </c>
      <c r="V30" s="17">
        <v>1</v>
      </c>
      <c r="W30" s="17">
        <v>2</v>
      </c>
      <c r="X30" s="17">
        <v>10267</v>
      </c>
      <c r="Y30" s="17">
        <v>10267</v>
      </c>
      <c r="Z30" s="25">
        <f t="shared" si="0"/>
        <v>-218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</row>
    <row r="31" spans="1:52" ht="12">
      <c r="A31" s="62" t="s">
        <v>132</v>
      </c>
      <c r="B31" s="18">
        <v>42793</v>
      </c>
      <c r="C31" s="17">
        <v>1451</v>
      </c>
      <c r="D31" s="17">
        <v>0</v>
      </c>
      <c r="E31" s="17">
        <v>888</v>
      </c>
      <c r="F31" s="17">
        <v>1378</v>
      </c>
      <c r="G31" s="17">
        <v>54</v>
      </c>
      <c r="H31" s="17">
        <v>0</v>
      </c>
      <c r="I31" s="17">
        <v>17853</v>
      </c>
      <c r="J31" s="17">
        <v>19920</v>
      </c>
      <c r="K31" s="17">
        <v>1243</v>
      </c>
      <c r="L31" s="17">
        <v>6</v>
      </c>
      <c r="M31" s="18">
        <v>41810</v>
      </c>
      <c r="N31" s="17">
        <v>1675</v>
      </c>
      <c r="O31" s="17">
        <v>0</v>
      </c>
      <c r="P31" s="17">
        <v>972</v>
      </c>
      <c r="Q31" s="17">
        <v>1420</v>
      </c>
      <c r="R31" s="17">
        <v>205</v>
      </c>
      <c r="S31" s="17">
        <v>0</v>
      </c>
      <c r="T31" s="17">
        <v>17604</v>
      </c>
      <c r="U31" s="17">
        <v>19920</v>
      </c>
      <c r="V31" s="17">
        <v>9</v>
      </c>
      <c r="W31" s="17">
        <v>5</v>
      </c>
      <c r="X31" s="17">
        <v>21485</v>
      </c>
      <c r="Y31" s="17">
        <v>21485</v>
      </c>
      <c r="Z31" s="25">
        <f t="shared" si="0"/>
        <v>983</v>
      </c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</row>
    <row r="32" spans="1:52" s="23" customFormat="1" ht="12">
      <c r="A32" s="51" t="s">
        <v>133</v>
      </c>
      <c r="B32" s="19">
        <v>160943</v>
      </c>
      <c r="C32" s="19">
        <v>18566</v>
      </c>
      <c r="D32" s="19">
        <v>66990</v>
      </c>
      <c r="E32" s="19">
        <v>0</v>
      </c>
      <c r="F32" s="19">
        <v>2206</v>
      </c>
      <c r="G32" s="19">
        <v>352</v>
      </c>
      <c r="H32" s="19">
        <v>0</v>
      </c>
      <c r="I32" s="19">
        <v>0</v>
      </c>
      <c r="J32" s="19">
        <v>66624</v>
      </c>
      <c r="K32" s="19">
        <v>6191</v>
      </c>
      <c r="L32" s="19">
        <v>14</v>
      </c>
      <c r="M32" s="19">
        <v>180581</v>
      </c>
      <c r="N32" s="19">
        <v>22118</v>
      </c>
      <c r="O32" s="19">
        <v>88603</v>
      </c>
      <c r="P32" s="19">
        <v>0</v>
      </c>
      <c r="Q32" s="19">
        <v>1922</v>
      </c>
      <c r="R32" s="19">
        <v>1065</v>
      </c>
      <c r="S32" s="19">
        <v>0</v>
      </c>
      <c r="T32" s="19">
        <v>0</v>
      </c>
      <c r="U32" s="19">
        <v>66622</v>
      </c>
      <c r="V32" s="19">
        <v>215</v>
      </c>
      <c r="W32" s="19">
        <v>36</v>
      </c>
      <c r="X32" s="19">
        <v>77192</v>
      </c>
      <c r="Y32" s="19">
        <v>77192</v>
      </c>
      <c r="Z32" s="25">
        <f t="shared" si="0"/>
        <v>-19638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</row>
    <row r="33" spans="1:52" s="23" customFormat="1" ht="12">
      <c r="A33" s="51" t="s">
        <v>134</v>
      </c>
      <c r="B33" s="19">
        <v>89702</v>
      </c>
      <c r="C33" s="19">
        <v>3308</v>
      </c>
      <c r="D33" s="19">
        <v>38301</v>
      </c>
      <c r="E33" s="19">
        <v>1923</v>
      </c>
      <c r="F33" s="19">
        <v>0</v>
      </c>
      <c r="G33" s="19">
        <v>171</v>
      </c>
      <c r="H33" s="19">
        <v>0</v>
      </c>
      <c r="I33" s="19">
        <v>0</v>
      </c>
      <c r="J33" s="19">
        <v>43130</v>
      </c>
      <c r="K33" s="19">
        <v>2861</v>
      </c>
      <c r="L33" s="19">
        <v>8</v>
      </c>
      <c r="M33" s="19">
        <v>89426</v>
      </c>
      <c r="N33" s="19">
        <v>4081</v>
      </c>
      <c r="O33" s="19">
        <v>39364</v>
      </c>
      <c r="P33" s="19">
        <v>2206</v>
      </c>
      <c r="Q33" s="19">
        <v>0</v>
      </c>
      <c r="R33" s="19">
        <v>596</v>
      </c>
      <c r="S33" s="19">
        <v>0</v>
      </c>
      <c r="T33" s="19">
        <v>0</v>
      </c>
      <c r="U33" s="19">
        <v>43130</v>
      </c>
      <c r="V33" s="19">
        <v>33</v>
      </c>
      <c r="W33" s="19">
        <v>16</v>
      </c>
      <c r="X33" s="19">
        <v>43142</v>
      </c>
      <c r="Y33" s="19">
        <v>43142</v>
      </c>
      <c r="Z33" s="25">
        <f t="shared" si="0"/>
        <v>276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</row>
    <row r="34" spans="1:52" s="23" customFormat="1" ht="12">
      <c r="A34" s="51" t="s">
        <v>135</v>
      </c>
      <c r="B34" s="19">
        <v>13947</v>
      </c>
      <c r="C34" s="19">
        <v>109</v>
      </c>
      <c r="D34" s="19">
        <v>9670</v>
      </c>
      <c r="E34" s="19">
        <v>1065</v>
      </c>
      <c r="F34" s="19">
        <v>596</v>
      </c>
      <c r="G34" s="19">
        <v>0</v>
      </c>
      <c r="H34" s="19">
        <v>0</v>
      </c>
      <c r="I34" s="19">
        <v>11</v>
      </c>
      <c r="J34" s="19">
        <v>2296</v>
      </c>
      <c r="K34" s="19">
        <v>200</v>
      </c>
      <c r="L34" s="19">
        <v>0</v>
      </c>
      <c r="M34" s="19">
        <v>5190</v>
      </c>
      <c r="N34" s="19">
        <v>106</v>
      </c>
      <c r="O34" s="19">
        <v>2254</v>
      </c>
      <c r="P34" s="19">
        <v>352</v>
      </c>
      <c r="Q34" s="19">
        <v>171</v>
      </c>
      <c r="R34" s="19">
        <v>0</v>
      </c>
      <c r="S34" s="19">
        <v>0</v>
      </c>
      <c r="T34" s="19">
        <v>11</v>
      </c>
      <c r="U34" s="19">
        <v>2296</v>
      </c>
      <c r="V34" s="19">
        <v>0</v>
      </c>
      <c r="W34" s="19">
        <v>0</v>
      </c>
      <c r="X34" s="19">
        <v>1381</v>
      </c>
      <c r="Y34" s="19">
        <v>1381</v>
      </c>
      <c r="Z34" s="25">
        <f t="shared" si="0"/>
        <v>8757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1:52" ht="12">
      <c r="A35" s="62" t="s">
        <v>136</v>
      </c>
      <c r="B35" s="18">
        <v>13002</v>
      </c>
      <c r="C35" s="17">
        <v>91</v>
      </c>
      <c r="D35" s="17">
        <v>9004</v>
      </c>
      <c r="E35" s="17">
        <v>987</v>
      </c>
      <c r="F35" s="17">
        <v>573</v>
      </c>
      <c r="G35" s="17">
        <v>0</v>
      </c>
      <c r="H35" s="17">
        <v>0</v>
      </c>
      <c r="I35" s="17">
        <v>4</v>
      </c>
      <c r="J35" s="17">
        <v>2185</v>
      </c>
      <c r="K35" s="17">
        <v>158</v>
      </c>
      <c r="L35" s="17">
        <v>0</v>
      </c>
      <c r="M35" s="18">
        <v>4348</v>
      </c>
      <c r="N35" s="17">
        <v>74</v>
      </c>
      <c r="O35" s="17">
        <v>1661</v>
      </c>
      <c r="P35" s="17">
        <v>270</v>
      </c>
      <c r="Q35" s="17">
        <v>151</v>
      </c>
      <c r="R35" s="17">
        <v>0</v>
      </c>
      <c r="S35" s="17">
        <v>0</v>
      </c>
      <c r="T35" s="17">
        <v>7</v>
      </c>
      <c r="U35" s="17">
        <v>2185</v>
      </c>
      <c r="V35" s="17">
        <v>0</v>
      </c>
      <c r="W35" s="17">
        <v>0</v>
      </c>
      <c r="X35" s="17">
        <v>1228</v>
      </c>
      <c r="Y35" s="17">
        <v>1228</v>
      </c>
      <c r="Z35" s="25">
        <f t="shared" si="0"/>
        <v>8654</v>
      </c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</row>
    <row r="36" spans="1:52" ht="12">
      <c r="A36" s="62" t="s">
        <v>137</v>
      </c>
      <c r="B36" s="18">
        <v>945</v>
      </c>
      <c r="C36" s="17">
        <v>18</v>
      </c>
      <c r="D36" s="17">
        <v>666</v>
      </c>
      <c r="E36" s="17">
        <v>78</v>
      </c>
      <c r="F36" s="17">
        <v>23</v>
      </c>
      <c r="G36" s="17">
        <v>0</v>
      </c>
      <c r="H36" s="17">
        <v>0</v>
      </c>
      <c r="I36" s="17">
        <v>7</v>
      </c>
      <c r="J36" s="17">
        <v>111</v>
      </c>
      <c r="K36" s="17">
        <v>42</v>
      </c>
      <c r="L36" s="17">
        <v>0</v>
      </c>
      <c r="M36" s="18">
        <v>842</v>
      </c>
      <c r="N36" s="17">
        <v>32</v>
      </c>
      <c r="O36" s="17">
        <v>593</v>
      </c>
      <c r="P36" s="17">
        <v>82</v>
      </c>
      <c r="Q36" s="17">
        <v>20</v>
      </c>
      <c r="R36" s="17">
        <v>0</v>
      </c>
      <c r="S36" s="17">
        <v>0</v>
      </c>
      <c r="T36" s="17">
        <v>4</v>
      </c>
      <c r="U36" s="17">
        <v>111</v>
      </c>
      <c r="V36" s="17">
        <v>0</v>
      </c>
      <c r="W36" s="17">
        <v>0</v>
      </c>
      <c r="X36" s="17">
        <v>153</v>
      </c>
      <c r="Y36" s="17">
        <v>153</v>
      </c>
      <c r="Z36" s="25">
        <f t="shared" si="0"/>
        <v>103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</row>
    <row r="37" spans="1:25" ht="12">
      <c r="A37" s="47" t="s">
        <v>138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ht="12">
      <c r="A38" s="63" t="s">
        <v>139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6.5">
      <c r="A39" s="71" t="s">
        <v>443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6" s="23" customFormat="1" ht="12.75" customHeight="1">
      <c r="A40" s="132" t="s">
        <v>144</v>
      </c>
      <c r="B40" s="135" t="s">
        <v>464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6"/>
      <c r="M40" s="135" t="s">
        <v>465</v>
      </c>
      <c r="N40" s="145"/>
      <c r="O40" s="145"/>
      <c r="P40" s="145"/>
      <c r="Q40" s="145"/>
      <c r="R40" s="145"/>
      <c r="S40" s="145"/>
      <c r="T40" s="145"/>
      <c r="U40" s="145"/>
      <c r="V40" s="145"/>
      <c r="W40" s="146"/>
      <c r="X40" s="138" t="s">
        <v>145</v>
      </c>
      <c r="Y40" s="142"/>
      <c r="Z40" s="132" t="s">
        <v>146</v>
      </c>
    </row>
    <row r="41" spans="1:26" s="23" customFormat="1" ht="22.5" customHeight="1">
      <c r="A41" s="133"/>
      <c r="B41" s="132" t="s">
        <v>86</v>
      </c>
      <c r="C41" s="132" t="s">
        <v>87</v>
      </c>
      <c r="D41" s="135" t="s">
        <v>88</v>
      </c>
      <c r="E41" s="145"/>
      <c r="F41" s="145"/>
      <c r="G41" s="145"/>
      <c r="H41" s="146"/>
      <c r="I41" s="132" t="s">
        <v>89</v>
      </c>
      <c r="J41" s="132" t="s">
        <v>90</v>
      </c>
      <c r="K41" s="132" t="s">
        <v>91</v>
      </c>
      <c r="L41" s="132" t="s">
        <v>92</v>
      </c>
      <c r="M41" s="132" t="s">
        <v>86</v>
      </c>
      <c r="N41" s="132" t="s">
        <v>93</v>
      </c>
      <c r="O41" s="135" t="s">
        <v>94</v>
      </c>
      <c r="P41" s="145"/>
      <c r="Q41" s="145"/>
      <c r="R41" s="145"/>
      <c r="S41" s="146"/>
      <c r="T41" s="132" t="s">
        <v>95</v>
      </c>
      <c r="U41" s="132" t="s">
        <v>96</v>
      </c>
      <c r="V41" s="132" t="s">
        <v>610</v>
      </c>
      <c r="W41" s="132" t="s">
        <v>92</v>
      </c>
      <c r="X41" s="143"/>
      <c r="Y41" s="144"/>
      <c r="Z41" s="133"/>
    </row>
    <row r="42" spans="1:26" s="23" customFormat="1" ht="22.5" customHeight="1">
      <c r="A42" s="133"/>
      <c r="B42" s="133"/>
      <c r="C42" s="133"/>
      <c r="D42" s="31" t="s">
        <v>98</v>
      </c>
      <c r="E42" s="31" t="s">
        <v>99</v>
      </c>
      <c r="F42" s="31" t="s">
        <v>100</v>
      </c>
      <c r="G42" s="31" t="s">
        <v>101</v>
      </c>
      <c r="H42" s="31" t="s">
        <v>102</v>
      </c>
      <c r="I42" s="133"/>
      <c r="J42" s="133"/>
      <c r="K42" s="133"/>
      <c r="L42" s="133"/>
      <c r="M42" s="133"/>
      <c r="N42" s="133"/>
      <c r="O42" s="31" t="s">
        <v>98</v>
      </c>
      <c r="P42" s="31" t="s">
        <v>99</v>
      </c>
      <c r="Q42" s="31" t="s">
        <v>100</v>
      </c>
      <c r="R42" s="31" t="s">
        <v>101</v>
      </c>
      <c r="S42" s="31" t="s">
        <v>102</v>
      </c>
      <c r="T42" s="133"/>
      <c r="U42" s="133"/>
      <c r="V42" s="149"/>
      <c r="W42" s="133"/>
      <c r="X42" s="31" t="s">
        <v>103</v>
      </c>
      <c r="Y42" s="31" t="s">
        <v>104</v>
      </c>
      <c r="Z42" s="133"/>
    </row>
    <row r="43" spans="1:26" s="61" customFormat="1" ht="44.25" customHeight="1">
      <c r="A43" s="60" t="s">
        <v>105</v>
      </c>
      <c r="B43" s="60" t="s">
        <v>449</v>
      </c>
      <c r="C43" s="60" t="s">
        <v>450</v>
      </c>
      <c r="D43" s="60" t="s">
        <v>451</v>
      </c>
      <c r="E43" s="60" t="s">
        <v>452</v>
      </c>
      <c r="F43" s="60" t="s">
        <v>453</v>
      </c>
      <c r="G43" s="60" t="s">
        <v>454</v>
      </c>
      <c r="H43" s="60" t="s">
        <v>455</v>
      </c>
      <c r="I43" s="44" t="s">
        <v>456</v>
      </c>
      <c r="J43" s="44" t="s">
        <v>457</v>
      </c>
      <c r="K43" s="60" t="s">
        <v>458</v>
      </c>
      <c r="L43" s="60" t="s">
        <v>455</v>
      </c>
      <c r="M43" s="60" t="s">
        <v>449</v>
      </c>
      <c r="N43" s="60" t="s">
        <v>459</v>
      </c>
      <c r="O43" s="60" t="s">
        <v>451</v>
      </c>
      <c r="P43" s="60" t="s">
        <v>452</v>
      </c>
      <c r="Q43" s="60" t="s">
        <v>453</v>
      </c>
      <c r="R43" s="60" t="s">
        <v>454</v>
      </c>
      <c r="S43" s="60" t="s">
        <v>455</v>
      </c>
      <c r="T43" s="44" t="s">
        <v>456</v>
      </c>
      <c r="U43" s="44" t="s">
        <v>457</v>
      </c>
      <c r="V43" s="44" t="s">
        <v>611</v>
      </c>
      <c r="W43" s="60" t="s">
        <v>455</v>
      </c>
      <c r="X43" s="60" t="s">
        <v>461</v>
      </c>
      <c r="Y43" s="60" t="s">
        <v>462</v>
      </c>
      <c r="Z43" s="60" t="s">
        <v>463</v>
      </c>
    </row>
    <row r="44" spans="1:52" s="1" customFormat="1" ht="12">
      <c r="A44" s="2" t="s">
        <v>110</v>
      </c>
      <c r="B44" s="16">
        <v>532654</v>
      </c>
      <c r="C44" s="16">
        <v>23069</v>
      </c>
      <c r="D44" s="16">
        <v>52534</v>
      </c>
      <c r="E44" s="16">
        <v>42886</v>
      </c>
      <c r="F44" s="16">
        <v>19933</v>
      </c>
      <c r="G44" s="16">
        <v>1778</v>
      </c>
      <c r="H44" s="16">
        <v>3</v>
      </c>
      <c r="I44" s="16">
        <v>159747</v>
      </c>
      <c r="J44" s="16">
        <v>227445</v>
      </c>
      <c r="K44" s="16">
        <v>5191</v>
      </c>
      <c r="L44" s="16">
        <v>68</v>
      </c>
      <c r="M44" s="16">
        <v>533675</v>
      </c>
      <c r="N44" s="16">
        <v>28948</v>
      </c>
      <c r="O44" s="16">
        <v>61551</v>
      </c>
      <c r="P44" s="16">
        <v>31641</v>
      </c>
      <c r="Q44" s="16">
        <v>18457</v>
      </c>
      <c r="R44" s="16">
        <v>5464</v>
      </c>
      <c r="S44" s="16">
        <v>0</v>
      </c>
      <c r="T44" s="16">
        <v>159725</v>
      </c>
      <c r="U44" s="16">
        <v>227442</v>
      </c>
      <c r="V44" s="16">
        <v>260</v>
      </c>
      <c r="W44" s="16">
        <v>187</v>
      </c>
      <c r="X44" s="16">
        <v>299205</v>
      </c>
      <c r="Y44" s="16">
        <v>299205</v>
      </c>
      <c r="Z44" s="25">
        <f aca="true" t="shared" si="1" ref="Z44:Z71">B44-M44</f>
        <v>-1021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</row>
    <row r="45" spans="1:52" s="23" customFormat="1" ht="12">
      <c r="A45" s="51" t="s">
        <v>81</v>
      </c>
      <c r="B45" s="19">
        <v>414026</v>
      </c>
      <c r="C45" s="19">
        <v>13253</v>
      </c>
      <c r="D45" s="17">
        <v>0</v>
      </c>
      <c r="E45" s="19">
        <v>41495</v>
      </c>
      <c r="F45" s="19">
        <v>18638</v>
      </c>
      <c r="G45" s="19">
        <v>1426</v>
      </c>
      <c r="H45" s="19">
        <v>3</v>
      </c>
      <c r="I45" s="19">
        <v>159738</v>
      </c>
      <c r="J45" s="19">
        <v>175989</v>
      </c>
      <c r="K45" s="19">
        <v>3432</v>
      </c>
      <c r="L45" s="19">
        <v>52</v>
      </c>
      <c r="M45" s="19">
        <v>405730</v>
      </c>
      <c r="N45" s="19">
        <v>17215</v>
      </c>
      <c r="O45" s="19">
        <v>0</v>
      </c>
      <c r="P45" s="19">
        <v>30418</v>
      </c>
      <c r="Q45" s="19">
        <v>17453</v>
      </c>
      <c r="R45" s="19">
        <v>4653</v>
      </c>
      <c r="S45" s="19">
        <v>0</v>
      </c>
      <c r="T45" s="19">
        <v>159716</v>
      </c>
      <c r="U45" s="19">
        <v>175988</v>
      </c>
      <c r="V45" s="19">
        <v>129</v>
      </c>
      <c r="W45" s="19">
        <v>158</v>
      </c>
      <c r="X45" s="19">
        <v>241508</v>
      </c>
      <c r="Y45" s="19">
        <v>241508</v>
      </c>
      <c r="Z45" s="25">
        <f t="shared" si="1"/>
        <v>8296</v>
      </c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</row>
    <row r="46" spans="1:52" ht="12">
      <c r="A46" s="62" t="s">
        <v>112</v>
      </c>
      <c r="B46" s="18">
        <v>99962</v>
      </c>
      <c r="C46" s="17">
        <v>4756</v>
      </c>
      <c r="D46" s="17">
        <v>0</v>
      </c>
      <c r="E46" s="17">
        <v>28259</v>
      </c>
      <c r="F46" s="17">
        <v>1367</v>
      </c>
      <c r="G46" s="17">
        <v>428</v>
      </c>
      <c r="H46" s="17">
        <v>0</v>
      </c>
      <c r="I46" s="17">
        <v>24819</v>
      </c>
      <c r="J46" s="17">
        <v>39155</v>
      </c>
      <c r="K46" s="17">
        <v>1163</v>
      </c>
      <c r="L46" s="17">
        <v>15</v>
      </c>
      <c r="M46" s="18">
        <v>91108</v>
      </c>
      <c r="N46" s="17">
        <v>5665</v>
      </c>
      <c r="O46" s="17">
        <v>0</v>
      </c>
      <c r="P46" s="17">
        <v>18600</v>
      </c>
      <c r="Q46" s="17">
        <v>1023</v>
      </c>
      <c r="R46" s="17">
        <v>1822</v>
      </c>
      <c r="S46" s="17">
        <v>0</v>
      </c>
      <c r="T46" s="17">
        <v>24717</v>
      </c>
      <c r="U46" s="17">
        <v>39153</v>
      </c>
      <c r="V46" s="17">
        <v>80</v>
      </c>
      <c r="W46" s="17">
        <v>48</v>
      </c>
      <c r="X46" s="17">
        <v>62992</v>
      </c>
      <c r="Y46" s="17">
        <v>62992</v>
      </c>
      <c r="Z46" s="25">
        <f t="shared" si="1"/>
        <v>8854</v>
      </c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</row>
    <row r="47" spans="1:52" ht="12">
      <c r="A47" s="62" t="s">
        <v>113</v>
      </c>
      <c r="B47" s="18">
        <v>11793</v>
      </c>
      <c r="C47" s="17">
        <v>203</v>
      </c>
      <c r="D47" s="17">
        <v>0</v>
      </c>
      <c r="E47" s="17">
        <v>857</v>
      </c>
      <c r="F47" s="17">
        <v>115</v>
      </c>
      <c r="G47" s="17">
        <v>24</v>
      </c>
      <c r="H47" s="17">
        <v>0</v>
      </c>
      <c r="I47" s="17">
        <v>3086</v>
      </c>
      <c r="J47" s="17">
        <v>7456</v>
      </c>
      <c r="K47" s="17">
        <v>52</v>
      </c>
      <c r="L47" s="17">
        <v>0</v>
      </c>
      <c r="M47" s="18">
        <v>11846</v>
      </c>
      <c r="N47" s="17">
        <v>262</v>
      </c>
      <c r="O47" s="17">
        <v>0</v>
      </c>
      <c r="P47" s="17">
        <v>717</v>
      </c>
      <c r="Q47" s="17">
        <v>88</v>
      </c>
      <c r="R47" s="17">
        <v>49</v>
      </c>
      <c r="S47" s="17">
        <v>0</v>
      </c>
      <c r="T47" s="17">
        <v>3273</v>
      </c>
      <c r="U47" s="17">
        <v>7456</v>
      </c>
      <c r="V47" s="17">
        <v>1</v>
      </c>
      <c r="W47" s="17">
        <v>0</v>
      </c>
      <c r="X47" s="17">
        <v>5127</v>
      </c>
      <c r="Y47" s="17">
        <v>5127</v>
      </c>
      <c r="Z47" s="25">
        <f t="shared" si="1"/>
        <v>-53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</row>
    <row r="48" spans="1:52" ht="12">
      <c r="A48" s="62" t="s">
        <v>114</v>
      </c>
      <c r="B48" s="18">
        <v>46574</v>
      </c>
      <c r="C48" s="17">
        <v>1481</v>
      </c>
      <c r="D48" s="17">
        <v>0</v>
      </c>
      <c r="E48" s="17">
        <v>3725</v>
      </c>
      <c r="F48" s="17">
        <v>669</v>
      </c>
      <c r="G48" s="17">
        <v>247</v>
      </c>
      <c r="H48" s="17">
        <v>0</v>
      </c>
      <c r="I48" s="17">
        <v>18167</v>
      </c>
      <c r="J48" s="17">
        <v>21749</v>
      </c>
      <c r="K48" s="17">
        <v>532</v>
      </c>
      <c r="L48" s="17">
        <v>4</v>
      </c>
      <c r="M48" s="18">
        <v>42325</v>
      </c>
      <c r="N48" s="17">
        <v>2067</v>
      </c>
      <c r="O48" s="17">
        <v>0</v>
      </c>
      <c r="P48" s="17">
        <v>2617</v>
      </c>
      <c r="Q48" s="17">
        <v>514</v>
      </c>
      <c r="R48" s="17">
        <v>1041</v>
      </c>
      <c r="S48" s="17">
        <v>0</v>
      </c>
      <c r="T48" s="17">
        <v>14322</v>
      </c>
      <c r="U48" s="17">
        <v>21749</v>
      </c>
      <c r="V48" s="17">
        <v>6</v>
      </c>
      <c r="W48" s="17">
        <v>9</v>
      </c>
      <c r="X48" s="17">
        <v>30401</v>
      </c>
      <c r="Y48" s="17">
        <v>30401</v>
      </c>
      <c r="Z48" s="25">
        <f t="shared" si="1"/>
        <v>4249</v>
      </c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</row>
    <row r="49" spans="1:52" ht="12">
      <c r="A49" s="62" t="s">
        <v>115</v>
      </c>
      <c r="B49" s="18">
        <v>12082</v>
      </c>
      <c r="C49" s="17">
        <v>285</v>
      </c>
      <c r="D49" s="17">
        <v>0</v>
      </c>
      <c r="E49" s="17">
        <v>633</v>
      </c>
      <c r="F49" s="17">
        <v>240</v>
      </c>
      <c r="G49" s="17">
        <v>24</v>
      </c>
      <c r="H49" s="17">
        <v>0</v>
      </c>
      <c r="I49" s="17">
        <v>6867</v>
      </c>
      <c r="J49" s="17">
        <v>3923</v>
      </c>
      <c r="K49" s="17">
        <v>107</v>
      </c>
      <c r="L49" s="17">
        <v>3</v>
      </c>
      <c r="M49" s="18">
        <v>9976</v>
      </c>
      <c r="N49" s="17">
        <v>277</v>
      </c>
      <c r="O49" s="17">
        <v>0</v>
      </c>
      <c r="P49" s="17">
        <v>367</v>
      </c>
      <c r="Q49" s="17">
        <v>88</v>
      </c>
      <c r="R49" s="17">
        <v>55</v>
      </c>
      <c r="S49" s="17">
        <v>0</v>
      </c>
      <c r="T49" s="17">
        <v>5261</v>
      </c>
      <c r="U49" s="17">
        <v>3923</v>
      </c>
      <c r="V49" s="17">
        <v>2</v>
      </c>
      <c r="W49" s="17">
        <v>3</v>
      </c>
      <c r="X49" s="17">
        <v>6691</v>
      </c>
      <c r="Y49" s="17">
        <v>6691</v>
      </c>
      <c r="Z49" s="25">
        <f t="shared" si="1"/>
        <v>2106</v>
      </c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</row>
    <row r="50" spans="1:52" ht="12">
      <c r="A50" s="62" t="s">
        <v>116</v>
      </c>
      <c r="B50" s="18">
        <v>9031</v>
      </c>
      <c r="C50" s="17">
        <v>243</v>
      </c>
      <c r="D50" s="17">
        <v>0</v>
      </c>
      <c r="E50" s="17">
        <v>423</v>
      </c>
      <c r="F50" s="17">
        <v>128</v>
      </c>
      <c r="G50" s="17">
        <v>16</v>
      </c>
      <c r="H50" s="17">
        <v>0</v>
      </c>
      <c r="I50" s="17">
        <v>4617</v>
      </c>
      <c r="J50" s="17">
        <v>3524</v>
      </c>
      <c r="K50" s="17">
        <v>79</v>
      </c>
      <c r="L50" s="17">
        <v>1</v>
      </c>
      <c r="M50" s="18">
        <v>8995</v>
      </c>
      <c r="N50" s="17">
        <v>312</v>
      </c>
      <c r="O50" s="17">
        <v>0</v>
      </c>
      <c r="P50" s="17">
        <v>450</v>
      </c>
      <c r="Q50" s="17">
        <v>104</v>
      </c>
      <c r="R50" s="17">
        <v>46</v>
      </c>
      <c r="S50" s="17">
        <v>0</v>
      </c>
      <c r="T50" s="17">
        <v>4555</v>
      </c>
      <c r="U50" s="17">
        <v>3524</v>
      </c>
      <c r="V50" s="17">
        <v>3</v>
      </c>
      <c r="W50" s="17">
        <v>1</v>
      </c>
      <c r="X50" s="17">
        <v>5924</v>
      </c>
      <c r="Y50" s="17">
        <v>5924</v>
      </c>
      <c r="Z50" s="25">
        <f t="shared" si="1"/>
        <v>36</v>
      </c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</row>
    <row r="51" spans="1:52" ht="12">
      <c r="A51" s="62" t="s">
        <v>117</v>
      </c>
      <c r="B51" s="18">
        <v>27312</v>
      </c>
      <c r="C51" s="17">
        <v>699</v>
      </c>
      <c r="D51" s="17">
        <v>0</v>
      </c>
      <c r="E51" s="17">
        <v>467</v>
      </c>
      <c r="F51" s="17">
        <v>299</v>
      </c>
      <c r="G51" s="17">
        <v>85</v>
      </c>
      <c r="H51" s="17">
        <v>2</v>
      </c>
      <c r="I51" s="17">
        <v>14496</v>
      </c>
      <c r="J51" s="17">
        <v>11067</v>
      </c>
      <c r="K51" s="17">
        <v>195</v>
      </c>
      <c r="L51" s="17">
        <v>2</v>
      </c>
      <c r="M51" s="18">
        <v>28383</v>
      </c>
      <c r="N51" s="17">
        <v>1003</v>
      </c>
      <c r="O51" s="17">
        <v>0</v>
      </c>
      <c r="P51" s="17">
        <v>590</v>
      </c>
      <c r="Q51" s="17">
        <v>342</v>
      </c>
      <c r="R51" s="17">
        <v>260</v>
      </c>
      <c r="S51" s="17">
        <v>0</v>
      </c>
      <c r="T51" s="17">
        <v>15116</v>
      </c>
      <c r="U51" s="17">
        <v>11067</v>
      </c>
      <c r="V51" s="17">
        <v>1</v>
      </c>
      <c r="W51" s="17">
        <v>4</v>
      </c>
      <c r="X51" s="17">
        <v>19688</v>
      </c>
      <c r="Y51" s="17">
        <v>19688</v>
      </c>
      <c r="Z51" s="25">
        <f t="shared" si="1"/>
        <v>-1071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</row>
    <row r="52" spans="1:52" ht="12">
      <c r="A52" s="62" t="s">
        <v>118</v>
      </c>
      <c r="B52" s="18">
        <v>17990</v>
      </c>
      <c r="C52" s="17">
        <v>489</v>
      </c>
      <c r="D52" s="17">
        <v>0</v>
      </c>
      <c r="E52" s="17">
        <v>533</v>
      </c>
      <c r="F52" s="17">
        <v>209</v>
      </c>
      <c r="G52" s="17">
        <v>64</v>
      </c>
      <c r="H52" s="17">
        <v>0</v>
      </c>
      <c r="I52" s="17">
        <v>6282</v>
      </c>
      <c r="J52" s="17">
        <v>10273</v>
      </c>
      <c r="K52" s="17">
        <v>138</v>
      </c>
      <c r="L52" s="17">
        <v>2</v>
      </c>
      <c r="M52" s="18">
        <v>20781</v>
      </c>
      <c r="N52" s="17">
        <v>939</v>
      </c>
      <c r="O52" s="17">
        <v>0</v>
      </c>
      <c r="P52" s="17">
        <v>620</v>
      </c>
      <c r="Q52" s="17">
        <v>305</v>
      </c>
      <c r="R52" s="17">
        <v>121</v>
      </c>
      <c r="S52" s="17">
        <v>0</v>
      </c>
      <c r="T52" s="17">
        <v>8512</v>
      </c>
      <c r="U52" s="17">
        <v>10274</v>
      </c>
      <c r="V52" s="17">
        <v>9</v>
      </c>
      <c r="W52" s="17">
        <v>1</v>
      </c>
      <c r="X52" s="17">
        <v>12614</v>
      </c>
      <c r="Y52" s="17">
        <v>12614</v>
      </c>
      <c r="Z52" s="25">
        <f t="shared" si="1"/>
        <v>-2791</v>
      </c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</row>
    <row r="53" spans="1:52" ht="12">
      <c r="A53" s="62" t="s">
        <v>119</v>
      </c>
      <c r="B53" s="18">
        <v>8452</v>
      </c>
      <c r="C53" s="17">
        <v>222</v>
      </c>
      <c r="D53" s="17">
        <v>0</v>
      </c>
      <c r="E53" s="17">
        <v>268</v>
      </c>
      <c r="F53" s="17">
        <v>145</v>
      </c>
      <c r="G53" s="17">
        <v>32</v>
      </c>
      <c r="H53" s="17">
        <v>0</v>
      </c>
      <c r="I53" s="17">
        <v>4572</v>
      </c>
      <c r="J53" s="17">
        <v>3163</v>
      </c>
      <c r="K53" s="17">
        <v>49</v>
      </c>
      <c r="L53" s="17">
        <v>1</v>
      </c>
      <c r="M53" s="18">
        <v>9168</v>
      </c>
      <c r="N53" s="17">
        <v>360</v>
      </c>
      <c r="O53" s="17">
        <v>0</v>
      </c>
      <c r="P53" s="17">
        <v>270</v>
      </c>
      <c r="Q53" s="17">
        <v>156</v>
      </c>
      <c r="R53" s="17">
        <v>62</v>
      </c>
      <c r="S53" s="17">
        <v>0</v>
      </c>
      <c r="T53" s="17">
        <v>5154</v>
      </c>
      <c r="U53" s="17">
        <v>3163</v>
      </c>
      <c r="V53" s="17">
        <v>2</v>
      </c>
      <c r="W53" s="17">
        <v>1</v>
      </c>
      <c r="X53" s="17">
        <v>5902</v>
      </c>
      <c r="Y53" s="17">
        <v>5902</v>
      </c>
      <c r="Z53" s="25">
        <f t="shared" si="1"/>
        <v>-716</v>
      </c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</row>
    <row r="54" spans="1:52" ht="12">
      <c r="A54" s="62" t="s">
        <v>120</v>
      </c>
      <c r="B54" s="18">
        <v>11781</v>
      </c>
      <c r="C54" s="17">
        <v>192</v>
      </c>
      <c r="D54" s="17">
        <v>0</v>
      </c>
      <c r="E54" s="17">
        <v>522</v>
      </c>
      <c r="F54" s="17">
        <v>310</v>
      </c>
      <c r="G54" s="17">
        <v>22</v>
      </c>
      <c r="H54" s="17">
        <v>1</v>
      </c>
      <c r="I54" s="17">
        <v>6152</v>
      </c>
      <c r="J54" s="17">
        <v>4515</v>
      </c>
      <c r="K54" s="17">
        <v>58</v>
      </c>
      <c r="L54" s="17">
        <v>9</v>
      </c>
      <c r="M54" s="18">
        <v>12659</v>
      </c>
      <c r="N54" s="17">
        <v>259</v>
      </c>
      <c r="O54" s="17">
        <v>0</v>
      </c>
      <c r="P54" s="17">
        <v>541</v>
      </c>
      <c r="Q54" s="17">
        <v>324</v>
      </c>
      <c r="R54" s="17">
        <v>61</v>
      </c>
      <c r="S54" s="17">
        <v>0</v>
      </c>
      <c r="T54" s="17">
        <v>6951</v>
      </c>
      <c r="U54" s="17">
        <v>4515</v>
      </c>
      <c r="V54" s="17">
        <v>0</v>
      </c>
      <c r="W54" s="17">
        <v>8</v>
      </c>
      <c r="X54" s="17">
        <v>6162</v>
      </c>
      <c r="Y54" s="17">
        <v>6162</v>
      </c>
      <c r="Z54" s="25">
        <f t="shared" si="1"/>
        <v>-878</v>
      </c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</row>
    <row r="55" spans="1:52" ht="12">
      <c r="A55" s="62" t="s">
        <v>121</v>
      </c>
      <c r="B55" s="18">
        <v>10082</v>
      </c>
      <c r="C55" s="17">
        <v>151</v>
      </c>
      <c r="D55" s="17">
        <v>0</v>
      </c>
      <c r="E55" s="17">
        <v>312</v>
      </c>
      <c r="F55" s="17">
        <v>321</v>
      </c>
      <c r="G55" s="17">
        <v>26</v>
      </c>
      <c r="H55" s="17">
        <v>0</v>
      </c>
      <c r="I55" s="17">
        <v>6122</v>
      </c>
      <c r="J55" s="17">
        <v>3098</v>
      </c>
      <c r="K55" s="17">
        <v>52</v>
      </c>
      <c r="L55" s="17">
        <v>0</v>
      </c>
      <c r="M55" s="18">
        <v>10805</v>
      </c>
      <c r="N55" s="17">
        <v>179</v>
      </c>
      <c r="O55" s="17">
        <v>0</v>
      </c>
      <c r="P55" s="17">
        <v>317</v>
      </c>
      <c r="Q55" s="17">
        <v>353</v>
      </c>
      <c r="R55" s="17">
        <v>45</v>
      </c>
      <c r="S55" s="17">
        <v>0</v>
      </c>
      <c r="T55" s="17">
        <v>6811</v>
      </c>
      <c r="U55" s="17">
        <v>3098</v>
      </c>
      <c r="V55" s="17">
        <v>1</v>
      </c>
      <c r="W55" s="17">
        <v>1</v>
      </c>
      <c r="X55" s="17">
        <v>3300</v>
      </c>
      <c r="Y55" s="17">
        <v>3300</v>
      </c>
      <c r="Z55" s="25">
        <f t="shared" si="1"/>
        <v>-723</v>
      </c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</row>
    <row r="56" spans="1:52" ht="12">
      <c r="A56" s="62" t="s">
        <v>122</v>
      </c>
      <c r="B56" s="18">
        <v>19103</v>
      </c>
      <c r="C56" s="17">
        <v>403</v>
      </c>
      <c r="D56" s="17">
        <v>0</v>
      </c>
      <c r="E56" s="17">
        <v>376</v>
      </c>
      <c r="F56" s="17">
        <v>944</v>
      </c>
      <c r="G56" s="17">
        <v>34</v>
      </c>
      <c r="H56" s="17">
        <v>0</v>
      </c>
      <c r="I56" s="17">
        <v>9281</v>
      </c>
      <c r="J56" s="17">
        <v>7969</v>
      </c>
      <c r="K56" s="17">
        <v>93</v>
      </c>
      <c r="L56" s="17">
        <v>3</v>
      </c>
      <c r="M56" s="18">
        <v>19736</v>
      </c>
      <c r="N56" s="17">
        <v>508</v>
      </c>
      <c r="O56" s="17">
        <v>0</v>
      </c>
      <c r="P56" s="17">
        <v>457</v>
      </c>
      <c r="Q56" s="17">
        <v>916</v>
      </c>
      <c r="R56" s="17">
        <v>138</v>
      </c>
      <c r="S56" s="17">
        <v>0</v>
      </c>
      <c r="T56" s="17">
        <v>9737</v>
      </c>
      <c r="U56" s="17">
        <v>7969</v>
      </c>
      <c r="V56" s="17">
        <v>7</v>
      </c>
      <c r="W56" s="17">
        <v>4</v>
      </c>
      <c r="X56" s="17">
        <v>9807</v>
      </c>
      <c r="Y56" s="17">
        <v>9807</v>
      </c>
      <c r="Z56" s="25">
        <f t="shared" si="1"/>
        <v>-633</v>
      </c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</row>
    <row r="57" spans="1:52" ht="12">
      <c r="A57" s="62" t="s">
        <v>123</v>
      </c>
      <c r="B57" s="18">
        <v>24466</v>
      </c>
      <c r="C57" s="17">
        <v>622</v>
      </c>
      <c r="D57" s="17">
        <v>0</v>
      </c>
      <c r="E57" s="17">
        <v>315</v>
      </c>
      <c r="F57" s="17">
        <v>9326</v>
      </c>
      <c r="G57" s="17">
        <v>83</v>
      </c>
      <c r="H57" s="17">
        <v>0</v>
      </c>
      <c r="I57" s="17">
        <v>5999</v>
      </c>
      <c r="J57" s="17">
        <v>7997</v>
      </c>
      <c r="K57" s="17">
        <v>123</v>
      </c>
      <c r="L57" s="17">
        <v>1</v>
      </c>
      <c r="M57" s="18">
        <v>25718</v>
      </c>
      <c r="N57" s="17">
        <v>757</v>
      </c>
      <c r="O57" s="17">
        <v>0</v>
      </c>
      <c r="P57" s="17">
        <v>417</v>
      </c>
      <c r="Q57" s="17">
        <v>9024</v>
      </c>
      <c r="R57" s="17">
        <v>245</v>
      </c>
      <c r="S57" s="17">
        <v>0</v>
      </c>
      <c r="T57" s="17">
        <v>7263</v>
      </c>
      <c r="U57" s="17">
        <v>7997</v>
      </c>
      <c r="V57" s="17">
        <v>6</v>
      </c>
      <c r="W57" s="17">
        <v>9</v>
      </c>
      <c r="X57" s="17">
        <v>14089</v>
      </c>
      <c r="Y57" s="17">
        <v>14089</v>
      </c>
      <c r="Z57" s="25">
        <f t="shared" si="1"/>
        <v>-1252</v>
      </c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</row>
    <row r="58" spans="1:52" ht="12">
      <c r="A58" s="62" t="s">
        <v>124</v>
      </c>
      <c r="B58" s="18">
        <v>16107</v>
      </c>
      <c r="C58" s="17">
        <v>439</v>
      </c>
      <c r="D58" s="17">
        <v>0</v>
      </c>
      <c r="E58" s="17">
        <v>348</v>
      </c>
      <c r="F58" s="17">
        <v>1866</v>
      </c>
      <c r="G58" s="17">
        <v>50</v>
      </c>
      <c r="H58" s="17">
        <v>0</v>
      </c>
      <c r="I58" s="17">
        <v>4692</v>
      </c>
      <c r="J58" s="17">
        <v>8643</v>
      </c>
      <c r="K58" s="17">
        <v>69</v>
      </c>
      <c r="L58" s="17">
        <v>0</v>
      </c>
      <c r="M58" s="18">
        <v>17185</v>
      </c>
      <c r="N58" s="17">
        <v>524</v>
      </c>
      <c r="O58" s="17">
        <v>0</v>
      </c>
      <c r="P58" s="17">
        <v>378</v>
      </c>
      <c r="Q58" s="17">
        <v>2115</v>
      </c>
      <c r="R58" s="17">
        <v>123</v>
      </c>
      <c r="S58" s="17">
        <v>0</v>
      </c>
      <c r="T58" s="17">
        <v>5398</v>
      </c>
      <c r="U58" s="17">
        <v>8643</v>
      </c>
      <c r="V58" s="17">
        <v>1</v>
      </c>
      <c r="W58" s="17">
        <v>3</v>
      </c>
      <c r="X58" s="17">
        <v>9879</v>
      </c>
      <c r="Y58" s="17">
        <v>9879</v>
      </c>
      <c r="Z58" s="25">
        <f t="shared" si="1"/>
        <v>-1078</v>
      </c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</row>
    <row r="59" spans="1:52" s="23" customFormat="1" ht="12">
      <c r="A59" s="62" t="s">
        <v>125</v>
      </c>
      <c r="B59" s="18">
        <v>5307</v>
      </c>
      <c r="C59" s="17">
        <v>95</v>
      </c>
      <c r="D59" s="17">
        <v>0</v>
      </c>
      <c r="E59" s="17">
        <v>224</v>
      </c>
      <c r="F59" s="17">
        <v>297</v>
      </c>
      <c r="G59" s="17">
        <v>16</v>
      </c>
      <c r="H59" s="17">
        <v>0</v>
      </c>
      <c r="I59" s="17">
        <v>2934</v>
      </c>
      <c r="J59" s="17">
        <v>1722</v>
      </c>
      <c r="K59" s="17">
        <v>19</v>
      </c>
      <c r="L59" s="17">
        <v>0</v>
      </c>
      <c r="M59" s="18">
        <v>5006</v>
      </c>
      <c r="N59" s="17">
        <v>114</v>
      </c>
      <c r="O59" s="17">
        <v>0</v>
      </c>
      <c r="P59" s="17">
        <v>241</v>
      </c>
      <c r="Q59" s="17">
        <v>253</v>
      </c>
      <c r="R59" s="17">
        <v>22</v>
      </c>
      <c r="S59" s="17">
        <v>0</v>
      </c>
      <c r="T59" s="17">
        <v>2644</v>
      </c>
      <c r="U59" s="17">
        <v>1722</v>
      </c>
      <c r="V59" s="17">
        <v>0</v>
      </c>
      <c r="W59" s="17">
        <v>10</v>
      </c>
      <c r="X59" s="17">
        <v>2913</v>
      </c>
      <c r="Y59" s="17">
        <v>2913</v>
      </c>
      <c r="Z59" s="25">
        <f t="shared" si="1"/>
        <v>301</v>
      </c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</row>
    <row r="60" spans="1:52" ht="12">
      <c r="A60" s="62" t="s">
        <v>126</v>
      </c>
      <c r="B60" s="18">
        <v>8742</v>
      </c>
      <c r="C60" s="17">
        <v>178</v>
      </c>
      <c r="D60" s="17">
        <v>0</v>
      </c>
      <c r="E60" s="17">
        <v>454</v>
      </c>
      <c r="F60" s="17">
        <v>157</v>
      </c>
      <c r="G60" s="17">
        <v>40</v>
      </c>
      <c r="H60" s="17">
        <v>0</v>
      </c>
      <c r="I60" s="17">
        <v>3087</v>
      </c>
      <c r="J60" s="17">
        <v>4786</v>
      </c>
      <c r="K60" s="17">
        <v>37</v>
      </c>
      <c r="L60" s="17">
        <v>3</v>
      </c>
      <c r="M60" s="18">
        <v>8989</v>
      </c>
      <c r="N60" s="17">
        <v>206</v>
      </c>
      <c r="O60" s="17">
        <v>0</v>
      </c>
      <c r="P60" s="17">
        <v>390</v>
      </c>
      <c r="Q60" s="17">
        <v>179</v>
      </c>
      <c r="R60" s="17">
        <v>53</v>
      </c>
      <c r="S60" s="17">
        <v>0</v>
      </c>
      <c r="T60" s="17">
        <v>3370</v>
      </c>
      <c r="U60" s="17">
        <v>4786</v>
      </c>
      <c r="V60" s="17">
        <v>1</v>
      </c>
      <c r="W60" s="17">
        <v>4</v>
      </c>
      <c r="X60" s="17">
        <v>4427</v>
      </c>
      <c r="Y60" s="17">
        <v>4427</v>
      </c>
      <c r="Z60" s="25">
        <f t="shared" si="1"/>
        <v>-247</v>
      </c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</row>
    <row r="61" spans="1:52" ht="12">
      <c r="A61" s="62" t="s">
        <v>127</v>
      </c>
      <c r="B61" s="18">
        <v>3590</v>
      </c>
      <c r="C61" s="17">
        <v>30</v>
      </c>
      <c r="D61" s="17">
        <v>0</v>
      </c>
      <c r="E61" s="17">
        <v>133</v>
      </c>
      <c r="F61" s="17">
        <v>621</v>
      </c>
      <c r="G61" s="17">
        <v>11</v>
      </c>
      <c r="H61" s="17">
        <v>0</v>
      </c>
      <c r="I61" s="17">
        <v>1807</v>
      </c>
      <c r="J61" s="17">
        <v>984</v>
      </c>
      <c r="K61" s="17">
        <v>3</v>
      </c>
      <c r="L61" s="17">
        <v>1</v>
      </c>
      <c r="M61" s="18">
        <v>2138</v>
      </c>
      <c r="N61" s="17">
        <v>23</v>
      </c>
      <c r="O61" s="17">
        <v>0</v>
      </c>
      <c r="P61" s="17">
        <v>82</v>
      </c>
      <c r="Q61" s="17">
        <v>251</v>
      </c>
      <c r="R61" s="17">
        <v>16</v>
      </c>
      <c r="S61" s="17">
        <v>0</v>
      </c>
      <c r="T61" s="17">
        <v>782</v>
      </c>
      <c r="U61" s="17">
        <v>984</v>
      </c>
      <c r="V61" s="17">
        <v>0</v>
      </c>
      <c r="W61" s="17">
        <v>0</v>
      </c>
      <c r="X61" s="17">
        <v>1422</v>
      </c>
      <c r="Y61" s="17">
        <v>1422</v>
      </c>
      <c r="Z61" s="25">
        <f t="shared" si="1"/>
        <v>1452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</row>
    <row r="62" spans="1:52" ht="12">
      <c r="A62" s="62" t="s">
        <v>128</v>
      </c>
      <c r="B62" s="18">
        <v>10308</v>
      </c>
      <c r="C62" s="17">
        <v>353</v>
      </c>
      <c r="D62" s="17">
        <v>0</v>
      </c>
      <c r="E62" s="17">
        <v>1233</v>
      </c>
      <c r="F62" s="17">
        <v>109</v>
      </c>
      <c r="G62" s="17">
        <v>58</v>
      </c>
      <c r="H62" s="17">
        <v>0</v>
      </c>
      <c r="I62" s="17">
        <v>3208</v>
      </c>
      <c r="J62" s="17">
        <v>5269</v>
      </c>
      <c r="K62" s="17">
        <v>76</v>
      </c>
      <c r="L62" s="17">
        <v>2</v>
      </c>
      <c r="M62" s="18">
        <v>10981</v>
      </c>
      <c r="N62" s="17">
        <v>441</v>
      </c>
      <c r="O62" s="17">
        <v>0</v>
      </c>
      <c r="P62" s="17">
        <v>1163</v>
      </c>
      <c r="Q62" s="17">
        <v>104</v>
      </c>
      <c r="R62" s="17">
        <v>96</v>
      </c>
      <c r="S62" s="17">
        <v>0</v>
      </c>
      <c r="T62" s="17">
        <v>3898</v>
      </c>
      <c r="U62" s="17">
        <v>5269</v>
      </c>
      <c r="V62" s="17">
        <v>1</v>
      </c>
      <c r="W62" s="17">
        <v>9</v>
      </c>
      <c r="X62" s="17">
        <v>4547</v>
      </c>
      <c r="Y62" s="17">
        <v>4547</v>
      </c>
      <c r="Z62" s="25">
        <f t="shared" si="1"/>
        <v>-673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</row>
    <row r="63" spans="1:52" ht="12">
      <c r="A63" s="62" t="s">
        <v>129</v>
      </c>
      <c r="B63" s="18">
        <v>11716</v>
      </c>
      <c r="C63" s="17">
        <v>365</v>
      </c>
      <c r="D63" s="17">
        <v>0</v>
      </c>
      <c r="E63" s="17">
        <v>658</v>
      </c>
      <c r="F63" s="17">
        <v>244</v>
      </c>
      <c r="G63" s="17">
        <v>17</v>
      </c>
      <c r="H63" s="17">
        <v>0</v>
      </c>
      <c r="I63" s="17">
        <v>5543</v>
      </c>
      <c r="J63" s="17">
        <v>4771</v>
      </c>
      <c r="K63" s="17">
        <v>118</v>
      </c>
      <c r="L63" s="17">
        <v>0</v>
      </c>
      <c r="M63" s="18">
        <v>10821</v>
      </c>
      <c r="N63" s="17">
        <v>478</v>
      </c>
      <c r="O63" s="17">
        <v>0</v>
      </c>
      <c r="P63" s="17">
        <v>531</v>
      </c>
      <c r="Q63" s="17">
        <v>117</v>
      </c>
      <c r="R63" s="17">
        <v>57</v>
      </c>
      <c r="S63" s="17">
        <v>0</v>
      </c>
      <c r="T63" s="17">
        <v>4847</v>
      </c>
      <c r="U63" s="17">
        <v>4771</v>
      </c>
      <c r="V63" s="17">
        <v>4</v>
      </c>
      <c r="W63" s="17">
        <v>16</v>
      </c>
      <c r="X63" s="17">
        <v>6443</v>
      </c>
      <c r="Y63" s="17">
        <v>6443</v>
      </c>
      <c r="Z63" s="25">
        <f t="shared" si="1"/>
        <v>895</v>
      </c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</row>
    <row r="64" spans="1:52" ht="12">
      <c r="A64" s="62" t="s">
        <v>130</v>
      </c>
      <c r="B64" s="18">
        <v>34134</v>
      </c>
      <c r="C64" s="17">
        <v>1211</v>
      </c>
      <c r="D64" s="17">
        <v>0</v>
      </c>
      <c r="E64" s="17">
        <v>1171</v>
      </c>
      <c r="F64" s="17">
        <v>500</v>
      </c>
      <c r="G64" s="17">
        <v>94</v>
      </c>
      <c r="H64" s="17">
        <v>0</v>
      </c>
      <c r="I64" s="17">
        <v>16177</v>
      </c>
      <c r="J64" s="17">
        <v>14672</v>
      </c>
      <c r="K64" s="17">
        <v>307</v>
      </c>
      <c r="L64" s="17">
        <v>2</v>
      </c>
      <c r="M64" s="18">
        <v>33123</v>
      </c>
      <c r="N64" s="17">
        <v>1871</v>
      </c>
      <c r="O64" s="17">
        <v>0</v>
      </c>
      <c r="P64" s="17">
        <v>993</v>
      </c>
      <c r="Q64" s="17">
        <v>416</v>
      </c>
      <c r="R64" s="17">
        <v>208</v>
      </c>
      <c r="S64" s="17">
        <v>0</v>
      </c>
      <c r="T64" s="17">
        <v>14938</v>
      </c>
      <c r="U64" s="17">
        <v>14671</v>
      </c>
      <c r="V64" s="17">
        <v>3</v>
      </c>
      <c r="W64" s="17">
        <v>23</v>
      </c>
      <c r="X64" s="17">
        <v>14236</v>
      </c>
      <c r="Y64" s="17">
        <v>14236</v>
      </c>
      <c r="Z64" s="25">
        <f t="shared" si="1"/>
        <v>1011</v>
      </c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</row>
    <row r="65" spans="1:52" ht="12">
      <c r="A65" s="62" t="s">
        <v>131</v>
      </c>
      <c r="B65" s="18">
        <v>6725</v>
      </c>
      <c r="C65" s="17">
        <v>199</v>
      </c>
      <c r="D65" s="17">
        <v>0</v>
      </c>
      <c r="E65" s="17">
        <v>189</v>
      </c>
      <c r="F65" s="17">
        <v>130</v>
      </c>
      <c r="G65" s="17">
        <v>23</v>
      </c>
      <c r="H65" s="17">
        <v>0</v>
      </c>
      <c r="I65" s="17">
        <v>3873</v>
      </c>
      <c r="J65" s="17">
        <v>2282</v>
      </c>
      <c r="K65" s="17">
        <v>28</v>
      </c>
      <c r="L65" s="17">
        <v>1</v>
      </c>
      <c r="M65" s="18">
        <v>7070</v>
      </c>
      <c r="N65" s="17">
        <v>190</v>
      </c>
      <c r="O65" s="17">
        <v>0</v>
      </c>
      <c r="P65" s="17">
        <v>247</v>
      </c>
      <c r="Q65" s="17">
        <v>149</v>
      </c>
      <c r="R65" s="17">
        <v>22</v>
      </c>
      <c r="S65" s="17">
        <v>0</v>
      </c>
      <c r="T65" s="17">
        <v>4178</v>
      </c>
      <c r="U65" s="17">
        <v>2283</v>
      </c>
      <c r="V65" s="17">
        <v>0</v>
      </c>
      <c r="W65" s="17">
        <v>1</v>
      </c>
      <c r="X65" s="17">
        <v>4763</v>
      </c>
      <c r="Y65" s="17">
        <v>4763</v>
      </c>
      <c r="Z65" s="25">
        <f t="shared" si="1"/>
        <v>-345</v>
      </c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</row>
    <row r="66" spans="1:52" ht="12">
      <c r="A66" s="62" t="s">
        <v>132</v>
      </c>
      <c r="B66" s="18">
        <v>18769</v>
      </c>
      <c r="C66" s="17">
        <v>637</v>
      </c>
      <c r="D66" s="17">
        <v>0</v>
      </c>
      <c r="E66" s="17">
        <v>395</v>
      </c>
      <c r="F66" s="17">
        <v>641</v>
      </c>
      <c r="G66" s="17">
        <v>32</v>
      </c>
      <c r="H66" s="17">
        <v>0</v>
      </c>
      <c r="I66" s="17">
        <v>7957</v>
      </c>
      <c r="J66" s="17">
        <v>8971</v>
      </c>
      <c r="K66" s="17">
        <v>134</v>
      </c>
      <c r="L66" s="17">
        <v>2</v>
      </c>
      <c r="M66" s="18">
        <v>18917</v>
      </c>
      <c r="N66" s="17">
        <v>780</v>
      </c>
      <c r="O66" s="17">
        <v>0</v>
      </c>
      <c r="P66" s="17">
        <v>430</v>
      </c>
      <c r="Q66" s="17">
        <v>632</v>
      </c>
      <c r="R66" s="17">
        <v>111</v>
      </c>
      <c r="S66" s="17">
        <v>0</v>
      </c>
      <c r="T66" s="17">
        <v>7989</v>
      </c>
      <c r="U66" s="17">
        <v>8971</v>
      </c>
      <c r="V66" s="17">
        <v>1</v>
      </c>
      <c r="W66" s="17">
        <v>3</v>
      </c>
      <c r="X66" s="17">
        <v>10181</v>
      </c>
      <c r="Y66" s="17">
        <v>10181</v>
      </c>
      <c r="Z66" s="25">
        <f t="shared" si="1"/>
        <v>-148</v>
      </c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</row>
    <row r="67" spans="1:52" s="23" customFormat="1" ht="12">
      <c r="A67" s="51" t="s">
        <v>133</v>
      </c>
      <c r="B67" s="19">
        <v>71757</v>
      </c>
      <c r="C67" s="19">
        <v>8246</v>
      </c>
      <c r="D67" s="19">
        <v>30424</v>
      </c>
      <c r="E67" s="19">
        <v>0</v>
      </c>
      <c r="F67" s="19">
        <v>985</v>
      </c>
      <c r="G67" s="19">
        <v>238</v>
      </c>
      <c r="H67" s="19">
        <v>0</v>
      </c>
      <c r="I67" s="19">
        <v>0</v>
      </c>
      <c r="J67" s="19">
        <v>30407</v>
      </c>
      <c r="K67" s="19">
        <v>1446</v>
      </c>
      <c r="L67" s="19">
        <v>11</v>
      </c>
      <c r="M67" s="19">
        <v>83138</v>
      </c>
      <c r="N67" s="19">
        <v>9712</v>
      </c>
      <c r="O67" s="19">
        <v>41491</v>
      </c>
      <c r="P67" s="19">
        <v>0</v>
      </c>
      <c r="Q67" s="19">
        <v>890</v>
      </c>
      <c r="R67" s="19">
        <v>501</v>
      </c>
      <c r="S67" s="19">
        <v>0</v>
      </c>
      <c r="T67" s="19">
        <v>0</v>
      </c>
      <c r="U67" s="19">
        <v>30405</v>
      </c>
      <c r="V67" s="19">
        <v>121</v>
      </c>
      <c r="W67" s="19">
        <v>18</v>
      </c>
      <c r="X67" s="19">
        <v>36541</v>
      </c>
      <c r="Y67" s="19">
        <v>36541</v>
      </c>
      <c r="Z67" s="25">
        <f t="shared" si="1"/>
        <v>-11381</v>
      </c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</row>
    <row r="68" spans="1:52" s="23" customFormat="1" ht="12">
      <c r="A68" s="51" t="s">
        <v>134</v>
      </c>
      <c r="B68" s="19">
        <v>40072</v>
      </c>
      <c r="C68" s="19">
        <v>1510</v>
      </c>
      <c r="D68" s="19">
        <v>17456</v>
      </c>
      <c r="E68" s="19">
        <v>890</v>
      </c>
      <c r="F68" s="19">
        <v>0</v>
      </c>
      <c r="G68" s="19">
        <v>114</v>
      </c>
      <c r="H68" s="19">
        <v>0</v>
      </c>
      <c r="I68" s="19">
        <v>0</v>
      </c>
      <c r="J68" s="19">
        <v>19804</v>
      </c>
      <c r="K68" s="19">
        <v>293</v>
      </c>
      <c r="L68" s="19">
        <v>5</v>
      </c>
      <c r="M68" s="19">
        <v>41711</v>
      </c>
      <c r="N68" s="19">
        <v>1957</v>
      </c>
      <c r="O68" s="19">
        <v>18634</v>
      </c>
      <c r="P68" s="19">
        <v>985</v>
      </c>
      <c r="Q68" s="19">
        <v>0</v>
      </c>
      <c r="R68" s="19">
        <v>310</v>
      </c>
      <c r="S68" s="19">
        <v>0</v>
      </c>
      <c r="T68" s="19">
        <v>0</v>
      </c>
      <c r="U68" s="19">
        <v>19804</v>
      </c>
      <c r="V68" s="19">
        <v>10</v>
      </c>
      <c r="W68" s="19">
        <v>11</v>
      </c>
      <c r="X68" s="19">
        <v>20397</v>
      </c>
      <c r="Y68" s="19">
        <v>20397</v>
      </c>
      <c r="Z68" s="25">
        <f t="shared" si="1"/>
        <v>-1639</v>
      </c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</row>
    <row r="69" spans="1:52" s="23" customFormat="1" ht="12">
      <c r="A69" s="51" t="s">
        <v>135</v>
      </c>
      <c r="B69" s="19">
        <v>6799</v>
      </c>
      <c r="C69" s="19">
        <v>60</v>
      </c>
      <c r="D69" s="19">
        <v>4654</v>
      </c>
      <c r="E69" s="19">
        <v>501</v>
      </c>
      <c r="F69" s="19">
        <v>310</v>
      </c>
      <c r="G69" s="19">
        <v>0</v>
      </c>
      <c r="H69" s="19">
        <v>0</v>
      </c>
      <c r="I69" s="19">
        <v>9</v>
      </c>
      <c r="J69" s="19">
        <v>1245</v>
      </c>
      <c r="K69" s="19">
        <v>20</v>
      </c>
      <c r="L69" s="19">
        <v>0</v>
      </c>
      <c r="M69" s="19">
        <v>3096</v>
      </c>
      <c r="N69" s="19">
        <v>64</v>
      </c>
      <c r="O69" s="19">
        <v>1426</v>
      </c>
      <c r="P69" s="19">
        <v>238</v>
      </c>
      <c r="Q69" s="19">
        <v>114</v>
      </c>
      <c r="R69" s="19">
        <v>0</v>
      </c>
      <c r="S69" s="19">
        <v>0</v>
      </c>
      <c r="T69" s="19">
        <v>9</v>
      </c>
      <c r="U69" s="19">
        <v>1245</v>
      </c>
      <c r="V69" s="19">
        <v>0</v>
      </c>
      <c r="W69" s="19">
        <v>0</v>
      </c>
      <c r="X69" s="19">
        <v>759</v>
      </c>
      <c r="Y69" s="19">
        <v>759</v>
      </c>
      <c r="Z69" s="25">
        <f t="shared" si="1"/>
        <v>3703</v>
      </c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</row>
    <row r="70" spans="1:52" ht="12">
      <c r="A70" s="62" t="s">
        <v>136</v>
      </c>
      <c r="B70" s="18">
        <v>6159</v>
      </c>
      <c r="C70" s="17">
        <v>52</v>
      </c>
      <c r="D70" s="17">
        <v>4184</v>
      </c>
      <c r="E70" s="17">
        <v>452</v>
      </c>
      <c r="F70" s="17">
        <v>294</v>
      </c>
      <c r="G70" s="17">
        <v>0</v>
      </c>
      <c r="H70" s="17">
        <v>0</v>
      </c>
      <c r="I70" s="17">
        <v>3</v>
      </c>
      <c r="J70" s="17">
        <v>1164</v>
      </c>
      <c r="K70" s="17">
        <v>10</v>
      </c>
      <c r="L70" s="17">
        <v>0</v>
      </c>
      <c r="M70" s="18">
        <v>2525</v>
      </c>
      <c r="N70" s="17">
        <v>48</v>
      </c>
      <c r="O70" s="17">
        <v>1028</v>
      </c>
      <c r="P70" s="17">
        <v>179</v>
      </c>
      <c r="Q70" s="17">
        <v>100</v>
      </c>
      <c r="R70" s="17">
        <v>0</v>
      </c>
      <c r="S70" s="17">
        <v>0</v>
      </c>
      <c r="T70" s="17">
        <v>6</v>
      </c>
      <c r="U70" s="17">
        <v>1164</v>
      </c>
      <c r="V70" s="17">
        <v>0</v>
      </c>
      <c r="W70" s="17">
        <v>0</v>
      </c>
      <c r="X70" s="17">
        <v>658</v>
      </c>
      <c r="Y70" s="17">
        <v>658</v>
      </c>
      <c r="Z70" s="25">
        <f t="shared" si="1"/>
        <v>3634</v>
      </c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</row>
    <row r="71" spans="1:52" ht="12">
      <c r="A71" s="62" t="s">
        <v>137</v>
      </c>
      <c r="B71" s="18">
        <v>640</v>
      </c>
      <c r="C71" s="17">
        <v>8</v>
      </c>
      <c r="D71" s="17">
        <v>470</v>
      </c>
      <c r="E71" s="17">
        <v>49</v>
      </c>
      <c r="F71" s="17">
        <v>16</v>
      </c>
      <c r="G71" s="17">
        <v>0</v>
      </c>
      <c r="H71" s="17">
        <v>0</v>
      </c>
      <c r="I71" s="17">
        <v>6</v>
      </c>
      <c r="J71" s="17">
        <v>81</v>
      </c>
      <c r="K71" s="17">
        <v>10</v>
      </c>
      <c r="L71" s="17">
        <v>0</v>
      </c>
      <c r="M71" s="18">
        <v>571</v>
      </c>
      <c r="N71" s="17">
        <v>16</v>
      </c>
      <c r="O71" s="17">
        <v>398</v>
      </c>
      <c r="P71" s="17">
        <v>59</v>
      </c>
      <c r="Q71" s="17">
        <v>14</v>
      </c>
      <c r="R71" s="17">
        <v>0</v>
      </c>
      <c r="S71" s="17">
        <v>0</v>
      </c>
      <c r="T71" s="17">
        <v>3</v>
      </c>
      <c r="U71" s="17">
        <v>81</v>
      </c>
      <c r="V71" s="17">
        <v>0</v>
      </c>
      <c r="W71" s="17">
        <v>0</v>
      </c>
      <c r="X71" s="17">
        <v>101</v>
      </c>
      <c r="Y71" s="17">
        <v>101</v>
      </c>
      <c r="Z71" s="25">
        <f t="shared" si="1"/>
        <v>69</v>
      </c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</row>
    <row r="72" ht="16.5">
      <c r="A72" s="71" t="s">
        <v>540</v>
      </c>
    </row>
    <row r="73" spans="1:26" s="23" customFormat="1" ht="12.75" customHeight="1">
      <c r="A73" s="132" t="s">
        <v>144</v>
      </c>
      <c r="B73" s="135" t="s">
        <v>464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6"/>
      <c r="M73" s="135" t="s">
        <v>465</v>
      </c>
      <c r="N73" s="145"/>
      <c r="O73" s="145"/>
      <c r="P73" s="145"/>
      <c r="Q73" s="145"/>
      <c r="R73" s="145"/>
      <c r="S73" s="145"/>
      <c r="T73" s="145"/>
      <c r="U73" s="145"/>
      <c r="V73" s="145"/>
      <c r="W73" s="146"/>
      <c r="X73" s="138" t="s">
        <v>145</v>
      </c>
      <c r="Y73" s="142"/>
      <c r="Z73" s="132" t="s">
        <v>146</v>
      </c>
    </row>
    <row r="74" spans="1:26" s="23" customFormat="1" ht="22.5" customHeight="1">
      <c r="A74" s="133"/>
      <c r="B74" s="132" t="s">
        <v>86</v>
      </c>
      <c r="C74" s="132" t="s">
        <v>87</v>
      </c>
      <c r="D74" s="135" t="s">
        <v>88</v>
      </c>
      <c r="E74" s="145"/>
      <c r="F74" s="145"/>
      <c r="G74" s="145"/>
      <c r="H74" s="146"/>
      <c r="I74" s="132" t="s">
        <v>89</v>
      </c>
      <c r="J74" s="132" t="s">
        <v>90</v>
      </c>
      <c r="K74" s="132" t="s">
        <v>91</v>
      </c>
      <c r="L74" s="132" t="s">
        <v>92</v>
      </c>
      <c r="M74" s="132" t="s">
        <v>86</v>
      </c>
      <c r="N74" s="132" t="s">
        <v>93</v>
      </c>
      <c r="O74" s="135" t="s">
        <v>94</v>
      </c>
      <c r="P74" s="145"/>
      <c r="Q74" s="145"/>
      <c r="R74" s="145"/>
      <c r="S74" s="146"/>
      <c r="T74" s="132" t="s">
        <v>95</v>
      </c>
      <c r="U74" s="132" t="s">
        <v>96</v>
      </c>
      <c r="V74" s="132" t="s">
        <v>610</v>
      </c>
      <c r="W74" s="132" t="s">
        <v>92</v>
      </c>
      <c r="X74" s="143"/>
      <c r="Y74" s="144"/>
      <c r="Z74" s="133"/>
    </row>
    <row r="75" spans="1:26" s="23" customFormat="1" ht="22.5" customHeight="1">
      <c r="A75" s="133"/>
      <c r="B75" s="133"/>
      <c r="C75" s="133"/>
      <c r="D75" s="31" t="s">
        <v>98</v>
      </c>
      <c r="E75" s="31" t="s">
        <v>99</v>
      </c>
      <c r="F75" s="31" t="s">
        <v>100</v>
      </c>
      <c r="G75" s="31" t="s">
        <v>101</v>
      </c>
      <c r="H75" s="31" t="s">
        <v>102</v>
      </c>
      <c r="I75" s="133"/>
      <c r="J75" s="133"/>
      <c r="K75" s="133"/>
      <c r="L75" s="133"/>
      <c r="M75" s="133"/>
      <c r="N75" s="133"/>
      <c r="O75" s="31" t="s">
        <v>98</v>
      </c>
      <c r="P75" s="31" t="s">
        <v>99</v>
      </c>
      <c r="Q75" s="31" t="s">
        <v>100</v>
      </c>
      <c r="R75" s="31" t="s">
        <v>101</v>
      </c>
      <c r="S75" s="31" t="s">
        <v>102</v>
      </c>
      <c r="T75" s="133"/>
      <c r="U75" s="133"/>
      <c r="V75" s="149"/>
      <c r="W75" s="133"/>
      <c r="X75" s="31" t="s">
        <v>103</v>
      </c>
      <c r="Y75" s="31" t="s">
        <v>104</v>
      </c>
      <c r="Z75" s="133"/>
    </row>
    <row r="76" spans="1:26" s="61" customFormat="1" ht="44.25" customHeight="1">
      <c r="A76" s="60" t="s">
        <v>105</v>
      </c>
      <c r="B76" s="60" t="s">
        <v>449</v>
      </c>
      <c r="C76" s="60" t="s">
        <v>450</v>
      </c>
      <c r="D76" s="60" t="s">
        <v>451</v>
      </c>
      <c r="E76" s="60" t="s">
        <v>452</v>
      </c>
      <c r="F76" s="60" t="s">
        <v>453</v>
      </c>
      <c r="G76" s="60" t="s">
        <v>454</v>
      </c>
      <c r="H76" s="60" t="s">
        <v>455</v>
      </c>
      <c r="I76" s="44" t="s">
        <v>456</v>
      </c>
      <c r="J76" s="44" t="s">
        <v>457</v>
      </c>
      <c r="K76" s="60" t="s">
        <v>458</v>
      </c>
      <c r="L76" s="60" t="s">
        <v>455</v>
      </c>
      <c r="M76" s="60" t="s">
        <v>449</v>
      </c>
      <c r="N76" s="60" t="s">
        <v>459</v>
      </c>
      <c r="O76" s="60" t="s">
        <v>451</v>
      </c>
      <c r="P76" s="60" t="s">
        <v>452</v>
      </c>
      <c r="Q76" s="60" t="s">
        <v>453</v>
      </c>
      <c r="R76" s="60" t="s">
        <v>454</v>
      </c>
      <c r="S76" s="60" t="s">
        <v>455</v>
      </c>
      <c r="T76" s="44" t="s">
        <v>456</v>
      </c>
      <c r="U76" s="44" t="s">
        <v>457</v>
      </c>
      <c r="V76" s="44" t="s">
        <v>611</v>
      </c>
      <c r="W76" s="60" t="s">
        <v>455</v>
      </c>
      <c r="X76" s="60" t="s">
        <v>461</v>
      </c>
      <c r="Y76" s="60" t="s">
        <v>462</v>
      </c>
      <c r="Z76" s="60" t="s">
        <v>463</v>
      </c>
    </row>
    <row r="77" spans="1:52" s="1" customFormat="1" ht="12">
      <c r="A77" s="2" t="s">
        <v>110</v>
      </c>
      <c r="B77" s="16">
        <v>665907</v>
      </c>
      <c r="C77" s="16">
        <v>27417</v>
      </c>
      <c r="D77" s="16">
        <v>62427</v>
      </c>
      <c r="E77" s="16">
        <v>48709</v>
      </c>
      <c r="F77" s="16">
        <v>22237</v>
      </c>
      <c r="G77" s="16">
        <v>999</v>
      </c>
      <c r="H77" s="16">
        <v>2</v>
      </c>
      <c r="I77" s="16">
        <v>188353</v>
      </c>
      <c r="J77" s="16">
        <v>273055</v>
      </c>
      <c r="K77" s="16">
        <v>42656</v>
      </c>
      <c r="L77" s="16">
        <v>52</v>
      </c>
      <c r="M77" s="16">
        <v>629873</v>
      </c>
      <c r="N77" s="16">
        <v>33631</v>
      </c>
      <c r="O77" s="16">
        <v>68670</v>
      </c>
      <c r="P77" s="16">
        <v>37899</v>
      </c>
      <c r="Q77" s="16">
        <v>21934</v>
      </c>
      <c r="R77" s="16">
        <v>5866</v>
      </c>
      <c r="S77" s="16">
        <v>0</v>
      </c>
      <c r="T77" s="16">
        <v>188353</v>
      </c>
      <c r="U77" s="16">
        <v>273054</v>
      </c>
      <c r="V77" s="16">
        <v>307</v>
      </c>
      <c r="W77" s="16">
        <v>159</v>
      </c>
      <c r="X77" s="16">
        <v>334038</v>
      </c>
      <c r="Y77" s="16">
        <v>334038</v>
      </c>
      <c r="Z77" s="25">
        <f aca="true" t="shared" si="2" ref="Z77:Z104">B77-M77</f>
        <v>36034</v>
      </c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</row>
    <row r="78" spans="1:52" s="23" customFormat="1" ht="12">
      <c r="A78" s="51" t="s">
        <v>81</v>
      </c>
      <c r="B78" s="19">
        <v>519943</v>
      </c>
      <c r="C78" s="19">
        <v>15250</v>
      </c>
      <c r="D78" s="17">
        <v>0</v>
      </c>
      <c r="E78" s="19">
        <v>47112</v>
      </c>
      <c r="F78" s="19">
        <v>20730</v>
      </c>
      <c r="G78" s="19">
        <v>828</v>
      </c>
      <c r="H78" s="19">
        <v>2</v>
      </c>
      <c r="I78" s="19">
        <v>188351</v>
      </c>
      <c r="J78" s="19">
        <v>212461</v>
      </c>
      <c r="K78" s="19">
        <v>35163</v>
      </c>
      <c r="L78" s="19">
        <v>46</v>
      </c>
      <c r="M78" s="19">
        <v>482621</v>
      </c>
      <c r="N78" s="19">
        <v>19059</v>
      </c>
      <c r="O78" s="19">
        <v>0</v>
      </c>
      <c r="P78" s="19">
        <v>36564</v>
      </c>
      <c r="Q78" s="19">
        <v>20845</v>
      </c>
      <c r="R78" s="19">
        <v>5016</v>
      </c>
      <c r="S78" s="19">
        <v>0</v>
      </c>
      <c r="T78" s="19">
        <v>188351</v>
      </c>
      <c r="U78" s="19">
        <v>212460</v>
      </c>
      <c r="V78" s="19">
        <v>190</v>
      </c>
      <c r="W78" s="19">
        <v>136</v>
      </c>
      <c r="X78" s="19">
        <v>270020</v>
      </c>
      <c r="Y78" s="19">
        <v>270020</v>
      </c>
      <c r="Z78" s="25">
        <f t="shared" si="2"/>
        <v>37322</v>
      </c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</row>
    <row r="79" spans="1:52" ht="12">
      <c r="A79" s="62" t="s">
        <v>112</v>
      </c>
      <c r="B79" s="18">
        <v>123073</v>
      </c>
      <c r="C79" s="17">
        <v>5602</v>
      </c>
      <c r="D79" s="17">
        <v>0</v>
      </c>
      <c r="E79" s="17">
        <v>32730</v>
      </c>
      <c r="F79" s="17">
        <v>1519</v>
      </c>
      <c r="G79" s="17">
        <v>289</v>
      </c>
      <c r="H79" s="17">
        <v>0</v>
      </c>
      <c r="I79" s="17">
        <v>28562</v>
      </c>
      <c r="J79" s="17">
        <v>46624</v>
      </c>
      <c r="K79" s="17">
        <v>7732</v>
      </c>
      <c r="L79" s="17">
        <v>15</v>
      </c>
      <c r="M79" s="18">
        <v>106138</v>
      </c>
      <c r="N79" s="17">
        <v>6614</v>
      </c>
      <c r="O79" s="17">
        <v>0</v>
      </c>
      <c r="P79" s="17">
        <v>22548</v>
      </c>
      <c r="Q79" s="17">
        <v>1183</v>
      </c>
      <c r="R79" s="17">
        <v>2079</v>
      </c>
      <c r="S79" s="17">
        <v>0</v>
      </c>
      <c r="T79" s="17">
        <v>26968</v>
      </c>
      <c r="U79" s="17">
        <v>46624</v>
      </c>
      <c r="V79" s="17">
        <v>83</v>
      </c>
      <c r="W79" s="17">
        <v>39</v>
      </c>
      <c r="X79" s="17">
        <v>69313</v>
      </c>
      <c r="Y79" s="17">
        <v>69313</v>
      </c>
      <c r="Z79" s="25">
        <f t="shared" si="2"/>
        <v>16935</v>
      </c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</row>
    <row r="80" spans="1:52" ht="12">
      <c r="A80" s="62" t="s">
        <v>113</v>
      </c>
      <c r="B80" s="18">
        <v>14274</v>
      </c>
      <c r="C80" s="17">
        <v>229</v>
      </c>
      <c r="D80" s="17">
        <v>0</v>
      </c>
      <c r="E80" s="17">
        <v>894</v>
      </c>
      <c r="F80" s="17">
        <v>110</v>
      </c>
      <c r="G80" s="17">
        <v>9</v>
      </c>
      <c r="H80" s="17">
        <v>1</v>
      </c>
      <c r="I80" s="17">
        <v>3426</v>
      </c>
      <c r="J80" s="17">
        <v>8860</v>
      </c>
      <c r="K80" s="17">
        <v>743</v>
      </c>
      <c r="L80" s="17">
        <v>2</v>
      </c>
      <c r="M80" s="18">
        <v>13834</v>
      </c>
      <c r="N80" s="17">
        <v>276</v>
      </c>
      <c r="O80" s="17">
        <v>0</v>
      </c>
      <c r="P80" s="17">
        <v>829</v>
      </c>
      <c r="Q80" s="17">
        <v>95</v>
      </c>
      <c r="R80" s="17">
        <v>40</v>
      </c>
      <c r="S80" s="17">
        <v>0</v>
      </c>
      <c r="T80" s="17">
        <v>3731</v>
      </c>
      <c r="U80" s="17">
        <v>8859</v>
      </c>
      <c r="V80" s="17">
        <v>3</v>
      </c>
      <c r="W80" s="17">
        <v>1</v>
      </c>
      <c r="X80" s="17">
        <v>5801</v>
      </c>
      <c r="Y80" s="17">
        <v>5801</v>
      </c>
      <c r="Z80" s="25">
        <f t="shared" si="2"/>
        <v>440</v>
      </c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</row>
    <row r="81" spans="1:52" ht="12">
      <c r="A81" s="62" t="s">
        <v>114</v>
      </c>
      <c r="B81" s="18">
        <v>57373</v>
      </c>
      <c r="C81" s="17">
        <v>1739</v>
      </c>
      <c r="D81" s="17">
        <v>0</v>
      </c>
      <c r="E81" s="17">
        <v>3953</v>
      </c>
      <c r="F81" s="17">
        <v>685</v>
      </c>
      <c r="G81" s="17">
        <v>176</v>
      </c>
      <c r="H81" s="17">
        <v>0</v>
      </c>
      <c r="I81" s="17">
        <v>19921</v>
      </c>
      <c r="J81" s="17">
        <v>26194</v>
      </c>
      <c r="K81" s="17">
        <v>4704</v>
      </c>
      <c r="L81" s="17">
        <v>1</v>
      </c>
      <c r="M81" s="18">
        <v>50251</v>
      </c>
      <c r="N81" s="17">
        <v>2310</v>
      </c>
      <c r="O81" s="17">
        <v>0</v>
      </c>
      <c r="P81" s="17">
        <v>3162</v>
      </c>
      <c r="Q81" s="17">
        <v>585</v>
      </c>
      <c r="R81" s="17">
        <v>1166</v>
      </c>
      <c r="S81" s="17">
        <v>0</v>
      </c>
      <c r="T81" s="17">
        <v>16804</v>
      </c>
      <c r="U81" s="17">
        <v>26194</v>
      </c>
      <c r="V81" s="17">
        <v>15</v>
      </c>
      <c r="W81" s="17">
        <v>15</v>
      </c>
      <c r="X81" s="17">
        <v>34487</v>
      </c>
      <c r="Y81" s="17">
        <v>34487</v>
      </c>
      <c r="Z81" s="25">
        <f t="shared" si="2"/>
        <v>7122</v>
      </c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</row>
    <row r="82" spans="1:52" ht="12">
      <c r="A82" s="62" t="s">
        <v>115</v>
      </c>
      <c r="B82" s="18">
        <v>14877</v>
      </c>
      <c r="C82" s="17">
        <v>310</v>
      </c>
      <c r="D82" s="17">
        <v>0</v>
      </c>
      <c r="E82" s="17">
        <v>646</v>
      </c>
      <c r="F82" s="17">
        <v>244</v>
      </c>
      <c r="G82" s="17">
        <v>7</v>
      </c>
      <c r="H82" s="17">
        <v>0</v>
      </c>
      <c r="I82" s="17">
        <v>7720</v>
      </c>
      <c r="J82" s="17">
        <v>4948</v>
      </c>
      <c r="K82" s="17">
        <v>1001</v>
      </c>
      <c r="L82" s="17">
        <v>1</v>
      </c>
      <c r="M82" s="18">
        <v>12243</v>
      </c>
      <c r="N82" s="17">
        <v>261</v>
      </c>
      <c r="O82" s="17">
        <v>0</v>
      </c>
      <c r="P82" s="17">
        <v>443</v>
      </c>
      <c r="Q82" s="17">
        <v>148</v>
      </c>
      <c r="R82" s="17">
        <v>66</v>
      </c>
      <c r="S82" s="17">
        <v>0</v>
      </c>
      <c r="T82" s="17">
        <v>6370</v>
      </c>
      <c r="U82" s="17">
        <v>4948</v>
      </c>
      <c r="V82" s="17">
        <v>7</v>
      </c>
      <c r="W82" s="17">
        <v>0</v>
      </c>
      <c r="X82" s="17">
        <v>7528</v>
      </c>
      <c r="Y82" s="17">
        <v>7528</v>
      </c>
      <c r="Z82" s="25">
        <f t="shared" si="2"/>
        <v>2634</v>
      </c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</row>
    <row r="83" spans="1:26" ht="12">
      <c r="A83" s="62" t="s">
        <v>116</v>
      </c>
      <c r="B83" s="18">
        <v>11878</v>
      </c>
      <c r="C83" s="17">
        <v>265</v>
      </c>
      <c r="D83" s="17">
        <v>0</v>
      </c>
      <c r="E83" s="17">
        <v>475</v>
      </c>
      <c r="F83" s="17">
        <v>123</v>
      </c>
      <c r="G83" s="17">
        <v>9</v>
      </c>
      <c r="H83" s="17">
        <v>0</v>
      </c>
      <c r="I83" s="17">
        <v>5385</v>
      </c>
      <c r="J83" s="17">
        <v>4367</v>
      </c>
      <c r="K83" s="17">
        <v>1254</v>
      </c>
      <c r="L83" s="17">
        <v>0</v>
      </c>
      <c r="M83" s="18">
        <v>10924</v>
      </c>
      <c r="N83" s="17">
        <v>361</v>
      </c>
      <c r="O83" s="17">
        <v>0</v>
      </c>
      <c r="P83" s="17">
        <v>465</v>
      </c>
      <c r="Q83" s="17">
        <v>119</v>
      </c>
      <c r="R83" s="17">
        <v>61</v>
      </c>
      <c r="S83" s="17">
        <v>0</v>
      </c>
      <c r="T83" s="17">
        <v>5542</v>
      </c>
      <c r="U83" s="17">
        <v>4367</v>
      </c>
      <c r="V83" s="17">
        <v>4</v>
      </c>
      <c r="W83" s="17">
        <v>5</v>
      </c>
      <c r="X83" s="17">
        <v>6735</v>
      </c>
      <c r="Y83" s="17">
        <v>6735</v>
      </c>
      <c r="Z83" s="25">
        <f t="shared" si="2"/>
        <v>954</v>
      </c>
    </row>
    <row r="84" spans="1:26" ht="12">
      <c r="A84" s="62" t="s">
        <v>117</v>
      </c>
      <c r="B84" s="18">
        <v>35531</v>
      </c>
      <c r="C84" s="17">
        <v>706</v>
      </c>
      <c r="D84" s="17">
        <v>0</v>
      </c>
      <c r="E84" s="17">
        <v>583</v>
      </c>
      <c r="F84" s="17">
        <v>351</v>
      </c>
      <c r="G84" s="17">
        <v>44</v>
      </c>
      <c r="H84" s="17">
        <v>0</v>
      </c>
      <c r="I84" s="17">
        <v>17511</v>
      </c>
      <c r="J84" s="17">
        <v>13813</v>
      </c>
      <c r="K84" s="17">
        <v>2519</v>
      </c>
      <c r="L84" s="17">
        <v>4</v>
      </c>
      <c r="M84" s="18">
        <v>35589</v>
      </c>
      <c r="N84" s="17">
        <v>987</v>
      </c>
      <c r="O84" s="17">
        <v>0</v>
      </c>
      <c r="P84" s="17">
        <v>787</v>
      </c>
      <c r="Q84" s="17">
        <v>371</v>
      </c>
      <c r="R84" s="17">
        <v>276</v>
      </c>
      <c r="S84" s="17">
        <v>0</v>
      </c>
      <c r="T84" s="17">
        <v>19335</v>
      </c>
      <c r="U84" s="17">
        <v>13813</v>
      </c>
      <c r="V84" s="17">
        <v>10</v>
      </c>
      <c r="W84" s="17">
        <v>10</v>
      </c>
      <c r="X84" s="17">
        <v>21799</v>
      </c>
      <c r="Y84" s="17">
        <v>21799</v>
      </c>
      <c r="Z84" s="25">
        <f t="shared" si="2"/>
        <v>-58</v>
      </c>
    </row>
    <row r="85" spans="1:26" ht="12">
      <c r="A85" s="62" t="s">
        <v>118</v>
      </c>
      <c r="B85" s="18">
        <v>24356</v>
      </c>
      <c r="C85" s="17">
        <v>496</v>
      </c>
      <c r="D85" s="17">
        <v>0</v>
      </c>
      <c r="E85" s="17">
        <v>570</v>
      </c>
      <c r="F85" s="17">
        <v>291</v>
      </c>
      <c r="G85" s="17">
        <v>28</v>
      </c>
      <c r="H85" s="17">
        <v>0</v>
      </c>
      <c r="I85" s="17">
        <v>8223</v>
      </c>
      <c r="J85" s="17">
        <v>12915</v>
      </c>
      <c r="K85" s="17">
        <v>1832</v>
      </c>
      <c r="L85" s="17">
        <v>1</v>
      </c>
      <c r="M85" s="18">
        <v>25483</v>
      </c>
      <c r="N85" s="17">
        <v>765</v>
      </c>
      <c r="O85" s="17">
        <v>0</v>
      </c>
      <c r="P85" s="17">
        <v>707</v>
      </c>
      <c r="Q85" s="17">
        <v>355</v>
      </c>
      <c r="R85" s="17">
        <v>94</v>
      </c>
      <c r="S85" s="17">
        <v>0</v>
      </c>
      <c r="T85" s="17">
        <v>10637</v>
      </c>
      <c r="U85" s="17">
        <v>12915</v>
      </c>
      <c r="V85" s="17">
        <v>5</v>
      </c>
      <c r="W85" s="17">
        <v>5</v>
      </c>
      <c r="X85" s="17">
        <v>13728</v>
      </c>
      <c r="Y85" s="17">
        <v>13728</v>
      </c>
      <c r="Z85" s="25">
        <f t="shared" si="2"/>
        <v>-1127</v>
      </c>
    </row>
    <row r="86" spans="1:26" ht="12">
      <c r="A86" s="62" t="s">
        <v>119</v>
      </c>
      <c r="B86" s="18">
        <v>10977</v>
      </c>
      <c r="C86" s="17">
        <v>258</v>
      </c>
      <c r="D86" s="17">
        <v>0</v>
      </c>
      <c r="E86" s="17">
        <v>328</v>
      </c>
      <c r="F86" s="17">
        <v>164</v>
      </c>
      <c r="G86" s="17">
        <v>21</v>
      </c>
      <c r="H86" s="17">
        <v>0</v>
      </c>
      <c r="I86" s="17">
        <v>5515</v>
      </c>
      <c r="J86" s="17">
        <v>3736</v>
      </c>
      <c r="K86" s="17">
        <v>955</v>
      </c>
      <c r="L86" s="17">
        <v>0</v>
      </c>
      <c r="M86" s="18">
        <v>10853</v>
      </c>
      <c r="N86" s="17">
        <v>367</v>
      </c>
      <c r="O86" s="17">
        <v>0</v>
      </c>
      <c r="P86" s="17">
        <v>341</v>
      </c>
      <c r="Q86" s="17">
        <v>162</v>
      </c>
      <c r="R86" s="17">
        <v>62</v>
      </c>
      <c r="S86" s="17">
        <v>0</v>
      </c>
      <c r="T86" s="17">
        <v>6184</v>
      </c>
      <c r="U86" s="17">
        <v>3736</v>
      </c>
      <c r="V86" s="17">
        <v>0</v>
      </c>
      <c r="W86" s="17">
        <v>1</v>
      </c>
      <c r="X86" s="17">
        <v>6625</v>
      </c>
      <c r="Y86" s="17">
        <v>6625</v>
      </c>
      <c r="Z86" s="25">
        <f t="shared" si="2"/>
        <v>124</v>
      </c>
    </row>
    <row r="87" spans="1:26" ht="12">
      <c r="A87" s="62" t="s">
        <v>120</v>
      </c>
      <c r="B87" s="18">
        <v>16004</v>
      </c>
      <c r="C87" s="17">
        <v>219</v>
      </c>
      <c r="D87" s="17">
        <v>0</v>
      </c>
      <c r="E87" s="17">
        <v>548</v>
      </c>
      <c r="F87" s="17">
        <v>378</v>
      </c>
      <c r="G87" s="17">
        <v>16</v>
      </c>
      <c r="H87" s="17">
        <v>1</v>
      </c>
      <c r="I87" s="17">
        <v>7444</v>
      </c>
      <c r="J87" s="17">
        <v>6025</v>
      </c>
      <c r="K87" s="17">
        <v>1369</v>
      </c>
      <c r="L87" s="17">
        <v>4</v>
      </c>
      <c r="M87" s="18">
        <v>15525</v>
      </c>
      <c r="N87" s="17">
        <v>293</v>
      </c>
      <c r="O87" s="17">
        <v>0</v>
      </c>
      <c r="P87" s="17">
        <v>635</v>
      </c>
      <c r="Q87" s="17">
        <v>381</v>
      </c>
      <c r="R87" s="17">
        <v>64</v>
      </c>
      <c r="S87" s="17">
        <v>0</v>
      </c>
      <c r="T87" s="17">
        <v>8120</v>
      </c>
      <c r="U87" s="17">
        <v>6025</v>
      </c>
      <c r="V87" s="17">
        <v>2</v>
      </c>
      <c r="W87" s="17">
        <v>5</v>
      </c>
      <c r="X87" s="17">
        <v>6623</v>
      </c>
      <c r="Y87" s="17">
        <v>6623</v>
      </c>
      <c r="Z87" s="25">
        <f t="shared" si="2"/>
        <v>479</v>
      </c>
    </row>
    <row r="88" spans="1:26" ht="12">
      <c r="A88" s="62" t="s">
        <v>121</v>
      </c>
      <c r="B88" s="18">
        <v>12748</v>
      </c>
      <c r="C88" s="17">
        <v>175</v>
      </c>
      <c r="D88" s="17">
        <v>0</v>
      </c>
      <c r="E88" s="17">
        <v>312</v>
      </c>
      <c r="F88" s="17">
        <v>380</v>
      </c>
      <c r="G88" s="17">
        <v>8</v>
      </c>
      <c r="H88" s="17">
        <v>0</v>
      </c>
      <c r="I88" s="17">
        <v>7164</v>
      </c>
      <c r="J88" s="17">
        <v>3544</v>
      </c>
      <c r="K88" s="17">
        <v>1164</v>
      </c>
      <c r="L88" s="17">
        <v>1</v>
      </c>
      <c r="M88" s="18">
        <v>12533</v>
      </c>
      <c r="N88" s="17">
        <v>204</v>
      </c>
      <c r="O88" s="17">
        <v>0</v>
      </c>
      <c r="P88" s="17">
        <v>316</v>
      </c>
      <c r="Q88" s="17">
        <v>389</v>
      </c>
      <c r="R88" s="17">
        <v>48</v>
      </c>
      <c r="S88" s="17">
        <v>0</v>
      </c>
      <c r="T88" s="17">
        <v>8028</v>
      </c>
      <c r="U88" s="17">
        <v>3544</v>
      </c>
      <c r="V88" s="17">
        <v>2</v>
      </c>
      <c r="W88" s="17">
        <v>2</v>
      </c>
      <c r="X88" s="17">
        <v>3520</v>
      </c>
      <c r="Y88" s="17">
        <v>3520</v>
      </c>
      <c r="Z88" s="25">
        <f t="shared" si="2"/>
        <v>215</v>
      </c>
    </row>
    <row r="89" spans="1:26" ht="12">
      <c r="A89" s="62" t="s">
        <v>122</v>
      </c>
      <c r="B89" s="18">
        <v>24442</v>
      </c>
      <c r="C89" s="17">
        <v>455</v>
      </c>
      <c r="D89" s="17">
        <v>0</v>
      </c>
      <c r="E89" s="17">
        <v>372</v>
      </c>
      <c r="F89" s="17">
        <v>981</v>
      </c>
      <c r="G89" s="17">
        <v>13</v>
      </c>
      <c r="H89" s="17">
        <v>0</v>
      </c>
      <c r="I89" s="17">
        <v>11076</v>
      </c>
      <c r="J89" s="17">
        <v>9561</v>
      </c>
      <c r="K89" s="17">
        <v>1982</v>
      </c>
      <c r="L89" s="17">
        <v>2</v>
      </c>
      <c r="M89" s="18">
        <v>23597</v>
      </c>
      <c r="N89" s="17">
        <v>481</v>
      </c>
      <c r="O89" s="17">
        <v>0</v>
      </c>
      <c r="P89" s="17">
        <v>530</v>
      </c>
      <c r="Q89" s="17">
        <v>1067</v>
      </c>
      <c r="R89" s="17">
        <v>111</v>
      </c>
      <c r="S89" s="17">
        <v>0</v>
      </c>
      <c r="T89" s="17">
        <v>11837</v>
      </c>
      <c r="U89" s="17">
        <v>9561</v>
      </c>
      <c r="V89" s="17">
        <v>4</v>
      </c>
      <c r="W89" s="17">
        <v>6</v>
      </c>
      <c r="X89" s="17">
        <v>10970</v>
      </c>
      <c r="Y89" s="17">
        <v>10970</v>
      </c>
      <c r="Z89" s="25">
        <f t="shared" si="2"/>
        <v>845</v>
      </c>
    </row>
    <row r="90" spans="1:26" ht="12">
      <c r="A90" s="62" t="s">
        <v>123</v>
      </c>
      <c r="B90" s="18">
        <v>31030</v>
      </c>
      <c r="C90" s="17">
        <v>672</v>
      </c>
      <c r="D90" s="17">
        <v>0</v>
      </c>
      <c r="E90" s="17">
        <v>381</v>
      </c>
      <c r="F90" s="17">
        <v>10509</v>
      </c>
      <c r="G90" s="17">
        <v>31</v>
      </c>
      <c r="H90" s="17">
        <v>0</v>
      </c>
      <c r="I90" s="17">
        <v>7269</v>
      </c>
      <c r="J90" s="17">
        <v>9755</v>
      </c>
      <c r="K90" s="17">
        <v>2412</v>
      </c>
      <c r="L90" s="17">
        <v>1</v>
      </c>
      <c r="M90" s="18">
        <v>31109</v>
      </c>
      <c r="N90" s="17">
        <v>912</v>
      </c>
      <c r="O90" s="17">
        <v>0</v>
      </c>
      <c r="P90" s="17">
        <v>491</v>
      </c>
      <c r="Q90" s="17">
        <v>10930</v>
      </c>
      <c r="R90" s="17">
        <v>251</v>
      </c>
      <c r="S90" s="17">
        <v>0</v>
      </c>
      <c r="T90" s="17">
        <v>8757</v>
      </c>
      <c r="U90" s="17">
        <v>9755</v>
      </c>
      <c r="V90" s="17">
        <v>9</v>
      </c>
      <c r="W90" s="17">
        <v>4</v>
      </c>
      <c r="X90" s="17">
        <v>15936</v>
      </c>
      <c r="Y90" s="17">
        <v>15936</v>
      </c>
      <c r="Z90" s="25">
        <f t="shared" si="2"/>
        <v>-79</v>
      </c>
    </row>
    <row r="91" spans="1:26" ht="12">
      <c r="A91" s="62" t="s">
        <v>124</v>
      </c>
      <c r="B91" s="18">
        <v>20576</v>
      </c>
      <c r="C91" s="17">
        <v>490</v>
      </c>
      <c r="D91" s="17">
        <v>0</v>
      </c>
      <c r="E91" s="17">
        <v>356</v>
      </c>
      <c r="F91" s="17">
        <v>2075</v>
      </c>
      <c r="G91" s="17">
        <v>27</v>
      </c>
      <c r="H91" s="17">
        <v>0</v>
      </c>
      <c r="I91" s="17">
        <v>5721</v>
      </c>
      <c r="J91" s="17">
        <v>10230</v>
      </c>
      <c r="K91" s="17">
        <v>1674</v>
      </c>
      <c r="L91" s="17">
        <v>3</v>
      </c>
      <c r="M91" s="18">
        <v>20646</v>
      </c>
      <c r="N91" s="17">
        <v>607</v>
      </c>
      <c r="O91" s="17">
        <v>0</v>
      </c>
      <c r="P91" s="17">
        <v>478</v>
      </c>
      <c r="Q91" s="17">
        <v>2656</v>
      </c>
      <c r="R91" s="17">
        <v>119</v>
      </c>
      <c r="S91" s="17">
        <v>0</v>
      </c>
      <c r="T91" s="17">
        <v>6549</v>
      </c>
      <c r="U91" s="17">
        <v>10230</v>
      </c>
      <c r="V91" s="17">
        <v>5</v>
      </c>
      <c r="W91" s="17">
        <v>2</v>
      </c>
      <c r="X91" s="17">
        <v>11227</v>
      </c>
      <c r="Y91" s="17">
        <v>11227</v>
      </c>
      <c r="Z91" s="25">
        <f t="shared" si="2"/>
        <v>-70</v>
      </c>
    </row>
    <row r="92" spans="1:26" s="23" customFormat="1" ht="12">
      <c r="A92" s="62" t="s">
        <v>125</v>
      </c>
      <c r="B92" s="18">
        <v>6194</v>
      </c>
      <c r="C92" s="17">
        <v>97</v>
      </c>
      <c r="D92" s="17">
        <v>0</v>
      </c>
      <c r="E92" s="17">
        <v>214</v>
      </c>
      <c r="F92" s="17">
        <v>308</v>
      </c>
      <c r="G92" s="17">
        <v>8</v>
      </c>
      <c r="H92" s="17">
        <v>0</v>
      </c>
      <c r="I92" s="17">
        <v>3151</v>
      </c>
      <c r="J92" s="17">
        <v>2058</v>
      </c>
      <c r="K92" s="17">
        <v>357</v>
      </c>
      <c r="L92" s="17">
        <v>1</v>
      </c>
      <c r="M92" s="18">
        <v>5475</v>
      </c>
      <c r="N92" s="17">
        <v>108</v>
      </c>
      <c r="O92" s="17">
        <v>0</v>
      </c>
      <c r="P92" s="17">
        <v>213</v>
      </c>
      <c r="Q92" s="17">
        <v>243</v>
      </c>
      <c r="R92" s="17">
        <v>20</v>
      </c>
      <c r="S92" s="17">
        <v>0</v>
      </c>
      <c r="T92" s="17">
        <v>2829</v>
      </c>
      <c r="U92" s="17">
        <v>2058</v>
      </c>
      <c r="V92" s="17">
        <v>3</v>
      </c>
      <c r="W92" s="17">
        <v>1</v>
      </c>
      <c r="X92" s="17">
        <v>3415</v>
      </c>
      <c r="Y92" s="17">
        <v>3415</v>
      </c>
      <c r="Z92" s="25">
        <f t="shared" si="2"/>
        <v>719</v>
      </c>
    </row>
    <row r="93" spans="1:26" ht="12">
      <c r="A93" s="62" t="s">
        <v>126</v>
      </c>
      <c r="B93" s="18">
        <v>10581</v>
      </c>
      <c r="C93" s="17">
        <v>229</v>
      </c>
      <c r="D93" s="17">
        <v>0</v>
      </c>
      <c r="E93" s="17">
        <v>518</v>
      </c>
      <c r="F93" s="17">
        <v>198</v>
      </c>
      <c r="G93" s="17">
        <v>21</v>
      </c>
      <c r="H93" s="17">
        <v>0</v>
      </c>
      <c r="I93" s="17">
        <v>3396</v>
      </c>
      <c r="J93" s="17">
        <v>5619</v>
      </c>
      <c r="K93" s="17">
        <v>598</v>
      </c>
      <c r="L93" s="17">
        <v>2</v>
      </c>
      <c r="M93" s="18">
        <v>10316</v>
      </c>
      <c r="N93" s="17">
        <v>248</v>
      </c>
      <c r="O93" s="17">
        <v>0</v>
      </c>
      <c r="P93" s="17">
        <v>511</v>
      </c>
      <c r="Q93" s="17">
        <v>151</v>
      </c>
      <c r="R93" s="17">
        <v>35</v>
      </c>
      <c r="S93" s="17">
        <v>0</v>
      </c>
      <c r="T93" s="17">
        <v>3743</v>
      </c>
      <c r="U93" s="17">
        <v>5619</v>
      </c>
      <c r="V93" s="17">
        <v>2</v>
      </c>
      <c r="W93" s="17">
        <v>7</v>
      </c>
      <c r="X93" s="17">
        <v>5228</v>
      </c>
      <c r="Y93" s="17">
        <v>5228</v>
      </c>
      <c r="Z93" s="25">
        <f t="shared" si="2"/>
        <v>265</v>
      </c>
    </row>
    <row r="94" spans="1:26" ht="12">
      <c r="A94" s="62" t="s">
        <v>127</v>
      </c>
      <c r="B94" s="18">
        <v>3506</v>
      </c>
      <c r="C94" s="17">
        <v>18</v>
      </c>
      <c r="D94" s="17">
        <v>0</v>
      </c>
      <c r="E94" s="17">
        <v>132</v>
      </c>
      <c r="F94" s="17">
        <v>535</v>
      </c>
      <c r="G94" s="17">
        <v>6</v>
      </c>
      <c r="H94" s="17">
        <v>0</v>
      </c>
      <c r="I94" s="17">
        <v>1640</v>
      </c>
      <c r="J94" s="17">
        <v>967</v>
      </c>
      <c r="K94" s="17">
        <v>207</v>
      </c>
      <c r="L94" s="17">
        <v>1</v>
      </c>
      <c r="M94" s="18">
        <v>2064</v>
      </c>
      <c r="N94" s="17">
        <v>19</v>
      </c>
      <c r="O94" s="17">
        <v>0</v>
      </c>
      <c r="P94" s="17">
        <v>84</v>
      </c>
      <c r="Q94" s="17">
        <v>244</v>
      </c>
      <c r="R94" s="17">
        <v>10</v>
      </c>
      <c r="S94" s="17">
        <v>0</v>
      </c>
      <c r="T94" s="17">
        <v>740</v>
      </c>
      <c r="U94" s="17">
        <v>967</v>
      </c>
      <c r="V94" s="17">
        <v>0</v>
      </c>
      <c r="W94" s="17">
        <v>0</v>
      </c>
      <c r="X94" s="17">
        <v>1623</v>
      </c>
      <c r="Y94" s="17">
        <v>1623</v>
      </c>
      <c r="Z94" s="25">
        <f t="shared" si="2"/>
        <v>1442</v>
      </c>
    </row>
    <row r="95" spans="1:26" ht="12">
      <c r="A95" s="62" t="s">
        <v>128</v>
      </c>
      <c r="B95" s="18">
        <v>12943</v>
      </c>
      <c r="C95" s="17">
        <v>387</v>
      </c>
      <c r="D95" s="17">
        <v>0</v>
      </c>
      <c r="E95" s="17">
        <v>1367</v>
      </c>
      <c r="F95" s="17">
        <v>122</v>
      </c>
      <c r="G95" s="17">
        <v>19</v>
      </c>
      <c r="H95" s="17">
        <v>0</v>
      </c>
      <c r="I95" s="17">
        <v>3781</v>
      </c>
      <c r="J95" s="17">
        <v>6359</v>
      </c>
      <c r="K95" s="17">
        <v>906</v>
      </c>
      <c r="L95" s="17">
        <v>2</v>
      </c>
      <c r="M95" s="18">
        <v>12935</v>
      </c>
      <c r="N95" s="17">
        <v>477</v>
      </c>
      <c r="O95" s="17">
        <v>0</v>
      </c>
      <c r="P95" s="17">
        <v>1369</v>
      </c>
      <c r="Q95" s="17">
        <v>140</v>
      </c>
      <c r="R95" s="17">
        <v>90</v>
      </c>
      <c r="S95" s="17">
        <v>0</v>
      </c>
      <c r="T95" s="17">
        <v>4484</v>
      </c>
      <c r="U95" s="17">
        <v>6359</v>
      </c>
      <c r="V95" s="17">
        <v>9</v>
      </c>
      <c r="W95" s="17">
        <v>7</v>
      </c>
      <c r="X95" s="17">
        <v>4943</v>
      </c>
      <c r="Y95" s="17">
        <v>4943</v>
      </c>
      <c r="Z95" s="25">
        <f t="shared" si="2"/>
        <v>8</v>
      </c>
    </row>
    <row r="96" spans="1:26" ht="12">
      <c r="A96" s="62" t="s">
        <v>129</v>
      </c>
      <c r="B96" s="18">
        <v>14480</v>
      </c>
      <c r="C96" s="17">
        <v>438</v>
      </c>
      <c r="D96" s="17">
        <v>0</v>
      </c>
      <c r="E96" s="17">
        <v>705</v>
      </c>
      <c r="F96" s="17">
        <v>263</v>
      </c>
      <c r="G96" s="17">
        <v>12</v>
      </c>
      <c r="H96" s="17">
        <v>0</v>
      </c>
      <c r="I96" s="17">
        <v>6718</v>
      </c>
      <c r="J96" s="17">
        <v>5620</v>
      </c>
      <c r="K96" s="17">
        <v>724</v>
      </c>
      <c r="L96" s="17">
        <v>0</v>
      </c>
      <c r="M96" s="18">
        <v>12275</v>
      </c>
      <c r="N96" s="17">
        <v>534</v>
      </c>
      <c r="O96" s="17">
        <v>0</v>
      </c>
      <c r="P96" s="17">
        <v>553</v>
      </c>
      <c r="Q96" s="17">
        <v>125</v>
      </c>
      <c r="R96" s="17">
        <v>56</v>
      </c>
      <c r="S96" s="17">
        <v>0</v>
      </c>
      <c r="T96" s="17">
        <v>5374</v>
      </c>
      <c r="U96" s="17">
        <v>5620</v>
      </c>
      <c r="V96" s="17">
        <v>3</v>
      </c>
      <c r="W96" s="17">
        <v>10</v>
      </c>
      <c r="X96" s="17">
        <v>7308</v>
      </c>
      <c r="Y96" s="17">
        <v>7308</v>
      </c>
      <c r="Z96" s="25">
        <f t="shared" si="2"/>
        <v>2205</v>
      </c>
    </row>
    <row r="97" spans="1:26" ht="12">
      <c r="A97" s="62" t="s">
        <v>130</v>
      </c>
      <c r="B97" s="18">
        <v>42389</v>
      </c>
      <c r="C97" s="17">
        <v>1437</v>
      </c>
      <c r="D97" s="17">
        <v>0</v>
      </c>
      <c r="E97" s="17">
        <v>1314</v>
      </c>
      <c r="F97" s="17">
        <v>575</v>
      </c>
      <c r="G97" s="17">
        <v>55</v>
      </c>
      <c r="H97" s="17">
        <v>0</v>
      </c>
      <c r="I97" s="17">
        <v>19895</v>
      </c>
      <c r="J97" s="17">
        <v>17615</v>
      </c>
      <c r="K97" s="17">
        <v>1497</v>
      </c>
      <c r="L97" s="17">
        <v>1</v>
      </c>
      <c r="M97" s="18">
        <v>39378</v>
      </c>
      <c r="N97" s="17">
        <v>2117</v>
      </c>
      <c r="O97" s="17">
        <v>0</v>
      </c>
      <c r="P97" s="17">
        <v>1255</v>
      </c>
      <c r="Q97" s="17">
        <v>484</v>
      </c>
      <c r="R97" s="17">
        <v>238</v>
      </c>
      <c r="S97" s="17">
        <v>0</v>
      </c>
      <c r="T97" s="17">
        <v>17640</v>
      </c>
      <c r="U97" s="17">
        <v>17616</v>
      </c>
      <c r="V97" s="17">
        <v>15</v>
      </c>
      <c r="W97" s="17">
        <v>13</v>
      </c>
      <c r="X97" s="17">
        <v>16403</v>
      </c>
      <c r="Y97" s="17">
        <v>16403</v>
      </c>
      <c r="Z97" s="25">
        <f t="shared" si="2"/>
        <v>3011</v>
      </c>
    </row>
    <row r="98" spans="1:26" ht="12">
      <c r="A98" s="62" t="s">
        <v>131</v>
      </c>
      <c r="B98" s="18">
        <v>8687</v>
      </c>
      <c r="C98" s="17">
        <v>214</v>
      </c>
      <c r="D98" s="17">
        <v>0</v>
      </c>
      <c r="E98" s="17">
        <v>221</v>
      </c>
      <c r="F98" s="17">
        <v>182</v>
      </c>
      <c r="G98" s="17">
        <v>7</v>
      </c>
      <c r="H98" s="17">
        <v>0</v>
      </c>
      <c r="I98" s="17">
        <v>4937</v>
      </c>
      <c r="J98" s="17">
        <v>2702</v>
      </c>
      <c r="K98" s="17">
        <v>424</v>
      </c>
      <c r="L98" s="17">
        <v>0</v>
      </c>
      <c r="M98" s="18">
        <v>8560</v>
      </c>
      <c r="N98" s="17">
        <v>223</v>
      </c>
      <c r="O98" s="17">
        <v>0</v>
      </c>
      <c r="P98" s="17">
        <v>305</v>
      </c>
      <c r="Q98" s="17">
        <v>229</v>
      </c>
      <c r="R98" s="17">
        <v>36</v>
      </c>
      <c r="S98" s="17">
        <v>0</v>
      </c>
      <c r="T98" s="17">
        <v>5064</v>
      </c>
      <c r="U98" s="17">
        <v>2701</v>
      </c>
      <c r="V98" s="17">
        <v>1</v>
      </c>
      <c r="W98" s="17">
        <v>1</v>
      </c>
      <c r="X98" s="17">
        <v>5504</v>
      </c>
      <c r="Y98" s="17">
        <v>5504</v>
      </c>
      <c r="Z98" s="25">
        <f t="shared" si="2"/>
        <v>127</v>
      </c>
    </row>
    <row r="99" spans="1:26" ht="12">
      <c r="A99" s="62" t="s">
        <v>132</v>
      </c>
      <c r="B99" s="18">
        <v>24024</v>
      </c>
      <c r="C99" s="17">
        <v>814</v>
      </c>
      <c r="D99" s="17">
        <v>0</v>
      </c>
      <c r="E99" s="17">
        <v>493</v>
      </c>
      <c r="F99" s="17">
        <v>737</v>
      </c>
      <c r="G99" s="17">
        <v>22</v>
      </c>
      <c r="H99" s="17">
        <v>0</v>
      </c>
      <c r="I99" s="17">
        <v>9896</v>
      </c>
      <c r="J99" s="17">
        <v>10949</v>
      </c>
      <c r="K99" s="17">
        <v>1109</v>
      </c>
      <c r="L99" s="17">
        <v>4</v>
      </c>
      <c r="M99" s="18">
        <v>22893</v>
      </c>
      <c r="N99" s="17">
        <v>895</v>
      </c>
      <c r="O99" s="17">
        <v>0</v>
      </c>
      <c r="P99" s="17">
        <v>542</v>
      </c>
      <c r="Q99" s="17">
        <v>788</v>
      </c>
      <c r="R99" s="17">
        <v>94</v>
      </c>
      <c r="S99" s="17">
        <v>0</v>
      </c>
      <c r="T99" s="17">
        <v>9615</v>
      </c>
      <c r="U99" s="17">
        <v>10949</v>
      </c>
      <c r="V99" s="17">
        <v>8</v>
      </c>
      <c r="W99" s="17">
        <v>2</v>
      </c>
      <c r="X99" s="17">
        <v>11304</v>
      </c>
      <c r="Y99" s="17">
        <v>11304</v>
      </c>
      <c r="Z99" s="25">
        <f t="shared" si="2"/>
        <v>1131</v>
      </c>
    </row>
    <row r="100" spans="1:26" s="23" customFormat="1" ht="12">
      <c r="A100" s="51" t="s">
        <v>133</v>
      </c>
      <c r="B100" s="19">
        <v>89186</v>
      </c>
      <c r="C100" s="19">
        <v>10320</v>
      </c>
      <c r="D100" s="19">
        <v>36566</v>
      </c>
      <c r="E100" s="19">
        <v>0</v>
      </c>
      <c r="F100" s="19">
        <v>1221</v>
      </c>
      <c r="G100" s="19">
        <v>114</v>
      </c>
      <c r="H100" s="19">
        <v>0</v>
      </c>
      <c r="I100" s="19">
        <v>0</v>
      </c>
      <c r="J100" s="19">
        <v>36217</v>
      </c>
      <c r="K100" s="19">
        <v>4745</v>
      </c>
      <c r="L100" s="19">
        <v>3</v>
      </c>
      <c r="M100" s="19">
        <v>97443</v>
      </c>
      <c r="N100" s="19">
        <v>12406</v>
      </c>
      <c r="O100" s="19">
        <v>47112</v>
      </c>
      <c r="P100" s="19">
        <v>0</v>
      </c>
      <c r="Q100" s="19">
        <v>1032</v>
      </c>
      <c r="R100" s="19">
        <v>564</v>
      </c>
      <c r="S100" s="19">
        <v>0</v>
      </c>
      <c r="T100" s="19">
        <v>0</v>
      </c>
      <c r="U100" s="19">
        <v>36217</v>
      </c>
      <c r="V100" s="19">
        <v>94</v>
      </c>
      <c r="W100" s="19">
        <v>18</v>
      </c>
      <c r="X100" s="19">
        <v>40651</v>
      </c>
      <c r="Y100" s="19">
        <v>40651</v>
      </c>
      <c r="Z100" s="25">
        <f t="shared" si="2"/>
        <v>-8257</v>
      </c>
    </row>
    <row r="101" spans="1:26" s="23" customFormat="1" ht="12">
      <c r="A101" s="51" t="s">
        <v>134</v>
      </c>
      <c r="B101" s="19">
        <v>49630</v>
      </c>
      <c r="C101" s="19">
        <v>1798</v>
      </c>
      <c r="D101" s="19">
        <v>20845</v>
      </c>
      <c r="E101" s="19">
        <v>1033</v>
      </c>
      <c r="F101" s="19">
        <v>0</v>
      </c>
      <c r="G101" s="19">
        <v>57</v>
      </c>
      <c r="H101" s="19">
        <v>0</v>
      </c>
      <c r="I101" s="19">
        <v>0</v>
      </c>
      <c r="J101" s="19">
        <v>23326</v>
      </c>
      <c r="K101" s="19">
        <v>2568</v>
      </c>
      <c r="L101" s="19">
        <v>3</v>
      </c>
      <c r="M101" s="19">
        <v>47715</v>
      </c>
      <c r="N101" s="19">
        <v>2124</v>
      </c>
      <c r="O101" s="19">
        <v>20730</v>
      </c>
      <c r="P101" s="19">
        <v>1221</v>
      </c>
      <c r="Q101" s="19">
        <v>0</v>
      </c>
      <c r="R101" s="19">
        <v>286</v>
      </c>
      <c r="S101" s="19">
        <v>0</v>
      </c>
      <c r="T101" s="19">
        <v>0</v>
      </c>
      <c r="U101" s="19">
        <v>23326</v>
      </c>
      <c r="V101" s="19">
        <v>23</v>
      </c>
      <c r="W101" s="19">
        <v>5</v>
      </c>
      <c r="X101" s="19">
        <v>22745</v>
      </c>
      <c r="Y101" s="19">
        <v>22745</v>
      </c>
      <c r="Z101" s="25">
        <f t="shared" si="2"/>
        <v>1915</v>
      </c>
    </row>
    <row r="102" spans="1:26" s="23" customFormat="1" ht="12">
      <c r="A102" s="51" t="s">
        <v>135</v>
      </c>
      <c r="B102" s="19">
        <v>7148</v>
      </c>
      <c r="C102" s="19">
        <v>49</v>
      </c>
      <c r="D102" s="19">
        <v>5016</v>
      </c>
      <c r="E102" s="19">
        <v>564</v>
      </c>
      <c r="F102" s="19">
        <v>286</v>
      </c>
      <c r="G102" s="19">
        <v>0</v>
      </c>
      <c r="H102" s="19">
        <v>0</v>
      </c>
      <c r="I102" s="19">
        <v>2</v>
      </c>
      <c r="J102" s="19">
        <v>1051</v>
      </c>
      <c r="K102" s="19">
        <v>180</v>
      </c>
      <c r="L102" s="19">
        <v>0</v>
      </c>
      <c r="M102" s="19">
        <v>2094</v>
      </c>
      <c r="N102" s="19">
        <v>42</v>
      </c>
      <c r="O102" s="19">
        <v>828</v>
      </c>
      <c r="P102" s="19">
        <v>114</v>
      </c>
      <c r="Q102" s="19">
        <v>57</v>
      </c>
      <c r="R102" s="19">
        <v>0</v>
      </c>
      <c r="S102" s="19">
        <v>0</v>
      </c>
      <c r="T102" s="19">
        <v>2</v>
      </c>
      <c r="U102" s="19">
        <v>1051</v>
      </c>
      <c r="V102" s="19">
        <v>0</v>
      </c>
      <c r="W102" s="19">
        <v>0</v>
      </c>
      <c r="X102" s="19">
        <v>622</v>
      </c>
      <c r="Y102" s="19">
        <v>622</v>
      </c>
      <c r="Z102" s="25">
        <f t="shared" si="2"/>
        <v>5054</v>
      </c>
    </row>
    <row r="103" spans="1:26" ht="12">
      <c r="A103" s="62" t="s">
        <v>136</v>
      </c>
      <c r="B103" s="18">
        <v>6843</v>
      </c>
      <c r="C103" s="17">
        <v>39</v>
      </c>
      <c r="D103" s="17">
        <v>4820</v>
      </c>
      <c r="E103" s="17">
        <v>535</v>
      </c>
      <c r="F103" s="17">
        <v>279</v>
      </c>
      <c r="G103" s="17">
        <v>0</v>
      </c>
      <c r="H103" s="17">
        <v>0</v>
      </c>
      <c r="I103" s="17">
        <v>1</v>
      </c>
      <c r="J103" s="17">
        <v>1021</v>
      </c>
      <c r="K103" s="17">
        <v>148</v>
      </c>
      <c r="L103" s="17">
        <v>0</v>
      </c>
      <c r="M103" s="18">
        <v>1823</v>
      </c>
      <c r="N103" s="17">
        <v>26</v>
      </c>
      <c r="O103" s="17">
        <v>633</v>
      </c>
      <c r="P103" s="17">
        <v>91</v>
      </c>
      <c r="Q103" s="17">
        <v>51</v>
      </c>
      <c r="R103" s="17">
        <v>0</v>
      </c>
      <c r="S103" s="17">
        <v>0</v>
      </c>
      <c r="T103" s="17">
        <v>1</v>
      </c>
      <c r="U103" s="17">
        <v>1021</v>
      </c>
      <c r="V103" s="17">
        <v>0</v>
      </c>
      <c r="W103" s="17">
        <v>0</v>
      </c>
      <c r="X103" s="17">
        <v>570</v>
      </c>
      <c r="Y103" s="17">
        <v>570</v>
      </c>
      <c r="Z103" s="25">
        <f t="shared" si="2"/>
        <v>5020</v>
      </c>
    </row>
    <row r="104" spans="1:26" ht="12">
      <c r="A104" s="62" t="s">
        <v>137</v>
      </c>
      <c r="B104" s="18">
        <v>305</v>
      </c>
      <c r="C104" s="17">
        <v>10</v>
      </c>
      <c r="D104" s="17">
        <v>196</v>
      </c>
      <c r="E104" s="17">
        <v>29</v>
      </c>
      <c r="F104" s="17">
        <v>7</v>
      </c>
      <c r="G104" s="17">
        <v>0</v>
      </c>
      <c r="H104" s="17">
        <v>0</v>
      </c>
      <c r="I104" s="17">
        <v>1</v>
      </c>
      <c r="J104" s="17">
        <v>30</v>
      </c>
      <c r="K104" s="17">
        <v>32</v>
      </c>
      <c r="L104" s="17">
        <v>0</v>
      </c>
      <c r="M104" s="18">
        <v>271</v>
      </c>
      <c r="N104" s="17">
        <v>16</v>
      </c>
      <c r="O104" s="17">
        <v>195</v>
      </c>
      <c r="P104" s="17">
        <v>23</v>
      </c>
      <c r="Q104" s="17">
        <v>6</v>
      </c>
      <c r="R104" s="17">
        <v>0</v>
      </c>
      <c r="S104" s="17">
        <v>0</v>
      </c>
      <c r="T104" s="17">
        <v>1</v>
      </c>
      <c r="U104" s="17">
        <v>30</v>
      </c>
      <c r="V104" s="17">
        <v>0</v>
      </c>
      <c r="W104" s="17">
        <v>0</v>
      </c>
      <c r="X104" s="17">
        <v>52</v>
      </c>
      <c r="Y104" s="17">
        <v>52</v>
      </c>
      <c r="Z104" s="25">
        <f t="shared" si="2"/>
        <v>34</v>
      </c>
    </row>
    <row r="106" spans="1:26" ht="12" hidden="1">
      <c r="A106" s="82" t="s">
        <v>534</v>
      </c>
      <c r="B106" s="79">
        <f aca="true" t="shared" si="3" ref="B106:Z106">B9-B44-B77</f>
        <v>0</v>
      </c>
      <c r="C106" s="79">
        <f t="shared" si="3"/>
        <v>0</v>
      </c>
      <c r="D106" s="79">
        <f t="shared" si="3"/>
        <v>0</v>
      </c>
      <c r="E106" s="79">
        <f t="shared" si="3"/>
        <v>0</v>
      </c>
      <c r="F106" s="79">
        <f t="shared" si="3"/>
        <v>0</v>
      </c>
      <c r="G106" s="79">
        <f t="shared" si="3"/>
        <v>0</v>
      </c>
      <c r="H106" s="79">
        <f t="shared" si="3"/>
        <v>0</v>
      </c>
      <c r="I106" s="79">
        <f t="shared" si="3"/>
        <v>0</v>
      </c>
      <c r="J106" s="79">
        <f t="shared" si="3"/>
        <v>0</v>
      </c>
      <c r="K106" s="79">
        <f t="shared" si="3"/>
        <v>0</v>
      </c>
      <c r="L106" s="79">
        <f t="shared" si="3"/>
        <v>0</v>
      </c>
      <c r="M106" s="79">
        <f t="shared" si="3"/>
        <v>0</v>
      </c>
      <c r="N106" s="79">
        <f t="shared" si="3"/>
        <v>0</v>
      </c>
      <c r="O106" s="79">
        <f t="shared" si="3"/>
        <v>0</v>
      </c>
      <c r="P106" s="79">
        <f t="shared" si="3"/>
        <v>0</v>
      </c>
      <c r="Q106" s="79">
        <f t="shared" si="3"/>
        <v>0</v>
      </c>
      <c r="R106" s="79">
        <f t="shared" si="3"/>
        <v>0</v>
      </c>
      <c r="S106" s="79">
        <f t="shared" si="3"/>
        <v>0</v>
      </c>
      <c r="T106" s="79">
        <f t="shared" si="3"/>
        <v>0</v>
      </c>
      <c r="U106" s="79">
        <f t="shared" si="3"/>
        <v>0</v>
      </c>
      <c r="V106" s="79">
        <f t="shared" si="3"/>
        <v>0</v>
      </c>
      <c r="W106" s="79">
        <f t="shared" si="3"/>
        <v>0</v>
      </c>
      <c r="X106" s="79">
        <f t="shared" si="3"/>
        <v>0</v>
      </c>
      <c r="Y106" s="79">
        <f t="shared" si="3"/>
        <v>0</v>
      </c>
      <c r="Z106" s="79">
        <f t="shared" si="3"/>
        <v>0</v>
      </c>
    </row>
    <row r="107" spans="1:26" ht="12" hidden="1">
      <c r="A107" s="82" t="s">
        <v>535</v>
      </c>
      <c r="B107" s="79">
        <f aca="true" t="shared" si="4" ref="B107:Z107">B9-SUM(B10,B32:B34)</f>
        <v>0</v>
      </c>
      <c r="C107" s="79">
        <f t="shared" si="4"/>
        <v>0</v>
      </c>
      <c r="D107" s="79">
        <f t="shared" si="4"/>
        <v>0</v>
      </c>
      <c r="E107" s="79">
        <f t="shared" si="4"/>
        <v>0</v>
      </c>
      <c r="F107" s="79">
        <f t="shared" si="4"/>
        <v>0</v>
      </c>
      <c r="G107" s="79">
        <f t="shared" si="4"/>
        <v>0</v>
      </c>
      <c r="H107" s="79">
        <f t="shared" si="4"/>
        <v>0</v>
      </c>
      <c r="I107" s="79">
        <f t="shared" si="4"/>
        <v>0</v>
      </c>
      <c r="J107" s="79">
        <f t="shared" si="4"/>
        <v>0</v>
      </c>
      <c r="K107" s="79">
        <f t="shared" si="4"/>
        <v>0</v>
      </c>
      <c r="L107" s="79">
        <f t="shared" si="4"/>
        <v>0</v>
      </c>
      <c r="M107" s="79">
        <f t="shared" si="4"/>
        <v>0</v>
      </c>
      <c r="N107" s="79">
        <f t="shared" si="4"/>
        <v>0</v>
      </c>
      <c r="O107" s="79">
        <f t="shared" si="4"/>
        <v>0</v>
      </c>
      <c r="P107" s="79">
        <f t="shared" si="4"/>
        <v>0</v>
      </c>
      <c r="Q107" s="79">
        <f t="shared" si="4"/>
        <v>0</v>
      </c>
      <c r="R107" s="79">
        <f t="shared" si="4"/>
        <v>0</v>
      </c>
      <c r="S107" s="79">
        <f t="shared" si="4"/>
        <v>0</v>
      </c>
      <c r="T107" s="79">
        <f t="shared" si="4"/>
        <v>0</v>
      </c>
      <c r="U107" s="79">
        <f t="shared" si="4"/>
        <v>0</v>
      </c>
      <c r="V107" s="79">
        <f t="shared" si="4"/>
        <v>0</v>
      </c>
      <c r="W107" s="79">
        <f t="shared" si="4"/>
        <v>0</v>
      </c>
      <c r="X107" s="79">
        <f t="shared" si="4"/>
        <v>0</v>
      </c>
      <c r="Y107" s="79">
        <f t="shared" si="4"/>
        <v>0</v>
      </c>
      <c r="Z107" s="79">
        <f t="shared" si="4"/>
        <v>0</v>
      </c>
    </row>
    <row r="108" spans="1:26" ht="12" hidden="1">
      <c r="A108" s="82" t="s">
        <v>541</v>
      </c>
      <c r="B108" s="79">
        <f aca="true" t="shared" si="5" ref="B108:Z108">B10-SUM(B11:B31)</f>
        <v>0</v>
      </c>
      <c r="C108" s="79">
        <f t="shared" si="5"/>
        <v>0</v>
      </c>
      <c r="D108" s="79">
        <f t="shared" si="5"/>
        <v>0</v>
      </c>
      <c r="E108" s="79">
        <f t="shared" si="5"/>
        <v>0</v>
      </c>
      <c r="F108" s="79">
        <f t="shared" si="5"/>
        <v>0</v>
      </c>
      <c r="G108" s="79">
        <f t="shared" si="5"/>
        <v>0</v>
      </c>
      <c r="H108" s="79">
        <f t="shared" si="5"/>
        <v>0</v>
      </c>
      <c r="I108" s="79">
        <f t="shared" si="5"/>
        <v>0</v>
      </c>
      <c r="J108" s="79">
        <f t="shared" si="5"/>
        <v>0</v>
      </c>
      <c r="K108" s="79">
        <f t="shared" si="5"/>
        <v>0</v>
      </c>
      <c r="L108" s="79">
        <f t="shared" si="5"/>
        <v>0</v>
      </c>
      <c r="M108" s="79">
        <f t="shared" si="5"/>
        <v>0</v>
      </c>
      <c r="N108" s="79">
        <f t="shared" si="5"/>
        <v>0</v>
      </c>
      <c r="O108" s="79">
        <f t="shared" si="5"/>
        <v>0</v>
      </c>
      <c r="P108" s="79">
        <f t="shared" si="5"/>
        <v>0</v>
      </c>
      <c r="Q108" s="79">
        <f t="shared" si="5"/>
        <v>0</v>
      </c>
      <c r="R108" s="79">
        <f t="shared" si="5"/>
        <v>0</v>
      </c>
      <c r="S108" s="79">
        <f t="shared" si="5"/>
        <v>0</v>
      </c>
      <c r="T108" s="79">
        <f t="shared" si="5"/>
        <v>0</v>
      </c>
      <c r="U108" s="79">
        <f t="shared" si="5"/>
        <v>0</v>
      </c>
      <c r="V108" s="79">
        <f t="shared" si="5"/>
        <v>0</v>
      </c>
      <c r="W108" s="79">
        <f t="shared" si="5"/>
        <v>0</v>
      </c>
      <c r="X108" s="79">
        <f t="shared" si="5"/>
        <v>0</v>
      </c>
      <c r="Y108" s="79">
        <f t="shared" si="5"/>
        <v>0</v>
      </c>
      <c r="Z108" s="79">
        <f t="shared" si="5"/>
        <v>0</v>
      </c>
    </row>
    <row r="109" spans="1:26" ht="12" hidden="1">
      <c r="A109" s="82" t="s">
        <v>542</v>
      </c>
      <c r="B109" s="79">
        <f aca="true" t="shared" si="6" ref="B109:Z109">B34-SUM(B35:B36)</f>
        <v>0</v>
      </c>
      <c r="C109" s="79">
        <f t="shared" si="6"/>
        <v>0</v>
      </c>
      <c r="D109" s="79">
        <f t="shared" si="6"/>
        <v>0</v>
      </c>
      <c r="E109" s="79">
        <f t="shared" si="6"/>
        <v>0</v>
      </c>
      <c r="F109" s="79">
        <f t="shared" si="6"/>
        <v>0</v>
      </c>
      <c r="G109" s="79">
        <f t="shared" si="6"/>
        <v>0</v>
      </c>
      <c r="H109" s="79">
        <f t="shared" si="6"/>
        <v>0</v>
      </c>
      <c r="I109" s="79">
        <f t="shared" si="6"/>
        <v>0</v>
      </c>
      <c r="J109" s="79">
        <f t="shared" si="6"/>
        <v>0</v>
      </c>
      <c r="K109" s="79">
        <f t="shared" si="6"/>
        <v>0</v>
      </c>
      <c r="L109" s="79">
        <f t="shared" si="6"/>
        <v>0</v>
      </c>
      <c r="M109" s="79">
        <f t="shared" si="6"/>
        <v>0</v>
      </c>
      <c r="N109" s="79">
        <f t="shared" si="6"/>
        <v>0</v>
      </c>
      <c r="O109" s="79">
        <f t="shared" si="6"/>
        <v>0</v>
      </c>
      <c r="P109" s="79">
        <f t="shared" si="6"/>
        <v>0</v>
      </c>
      <c r="Q109" s="79">
        <f t="shared" si="6"/>
        <v>0</v>
      </c>
      <c r="R109" s="79">
        <f t="shared" si="6"/>
        <v>0</v>
      </c>
      <c r="S109" s="79">
        <f t="shared" si="6"/>
        <v>0</v>
      </c>
      <c r="T109" s="79">
        <f t="shared" si="6"/>
        <v>0</v>
      </c>
      <c r="U109" s="79">
        <f t="shared" si="6"/>
        <v>0</v>
      </c>
      <c r="V109" s="79">
        <f t="shared" si="6"/>
        <v>0</v>
      </c>
      <c r="W109" s="79">
        <f t="shared" si="6"/>
        <v>0</v>
      </c>
      <c r="X109" s="79">
        <f t="shared" si="6"/>
        <v>0</v>
      </c>
      <c r="Y109" s="79">
        <f t="shared" si="6"/>
        <v>0</v>
      </c>
      <c r="Z109" s="79">
        <f t="shared" si="6"/>
        <v>0</v>
      </c>
    </row>
    <row r="110" spans="1:26" ht="12" hidden="1">
      <c r="A110" s="82" t="s">
        <v>538</v>
      </c>
      <c r="B110" s="79" t="e">
        <f>B9-#REF!</f>
        <v>#REF!</v>
      </c>
      <c r="C110" s="79" t="e">
        <f>C9-#REF!</f>
        <v>#REF!</v>
      </c>
      <c r="D110" s="79" t="e">
        <f>D9-#REF!</f>
        <v>#REF!</v>
      </c>
      <c r="E110" s="79" t="e">
        <f>E9-#REF!</f>
        <v>#REF!</v>
      </c>
      <c r="F110" s="79" t="e">
        <f>F9-#REF!</f>
        <v>#REF!</v>
      </c>
      <c r="G110" s="79" t="e">
        <f>G9-#REF!</f>
        <v>#REF!</v>
      </c>
      <c r="H110" s="79" t="e">
        <f>H9-#REF!</f>
        <v>#REF!</v>
      </c>
      <c r="I110" s="79" t="e">
        <f>I9-#REF!</f>
        <v>#REF!</v>
      </c>
      <c r="J110" s="79" t="e">
        <f>J9-#REF!</f>
        <v>#REF!</v>
      </c>
      <c r="K110" s="79" t="e">
        <f>K9-#REF!</f>
        <v>#REF!</v>
      </c>
      <c r="L110" s="79" t="e">
        <f>L9-#REF!</f>
        <v>#REF!</v>
      </c>
      <c r="M110" s="79" t="e">
        <f>M9-#REF!</f>
        <v>#REF!</v>
      </c>
      <c r="N110" s="79" t="e">
        <f>N9-#REF!</f>
        <v>#REF!</v>
      </c>
      <c r="O110" s="79" t="e">
        <f>O9-#REF!</f>
        <v>#REF!</v>
      </c>
      <c r="P110" s="79" t="e">
        <f>P9-#REF!</f>
        <v>#REF!</v>
      </c>
      <c r="Q110" s="79" t="e">
        <f>Q9-#REF!</f>
        <v>#REF!</v>
      </c>
      <c r="R110" s="79" t="e">
        <f>R9-#REF!</f>
        <v>#REF!</v>
      </c>
      <c r="S110" s="79" t="e">
        <f>S9-#REF!</f>
        <v>#REF!</v>
      </c>
      <c r="T110" s="79" t="e">
        <f>T9-#REF!</f>
        <v>#REF!</v>
      </c>
      <c r="U110" s="79" t="e">
        <f>U9-#REF!</f>
        <v>#REF!</v>
      </c>
      <c r="V110" s="79" t="e">
        <f>V9-#REF!</f>
        <v>#REF!</v>
      </c>
      <c r="W110" s="79" t="e">
        <f>W9-#REF!</f>
        <v>#REF!</v>
      </c>
      <c r="X110" s="79" t="e">
        <f>X9-#REF!</f>
        <v>#REF!</v>
      </c>
      <c r="Y110" s="79" t="e">
        <f>Y9-#REF!</f>
        <v>#REF!</v>
      </c>
      <c r="Z110" s="79" t="e">
        <f>Z9-#REF!</f>
        <v>#REF!</v>
      </c>
    </row>
    <row r="111" spans="2:26" ht="12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 spans="2:26" ht="12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 spans="2:26" ht="12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 spans="2:26" ht="12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</sheetData>
  <sheetProtection/>
  <mergeCells count="58">
    <mergeCell ref="A2:H2"/>
    <mergeCell ref="Z73:Z75"/>
    <mergeCell ref="B74:B75"/>
    <mergeCell ref="C74:C75"/>
    <mergeCell ref="D74:H74"/>
    <mergeCell ref="I74:I75"/>
    <mergeCell ref="J74:J75"/>
    <mergeCell ref="K74:K75"/>
    <mergeCell ref="L74:L75"/>
    <mergeCell ref="M74:M75"/>
    <mergeCell ref="N74:N75"/>
    <mergeCell ref="A73:A75"/>
    <mergeCell ref="B73:L73"/>
    <mergeCell ref="M73:W73"/>
    <mergeCell ref="X73:Y74"/>
    <mergeCell ref="O74:S74"/>
    <mergeCell ref="T74:T75"/>
    <mergeCell ref="U74:U75"/>
    <mergeCell ref="V74:V75"/>
    <mergeCell ref="W74:W75"/>
    <mergeCell ref="Z40:Z42"/>
    <mergeCell ref="B41:B42"/>
    <mergeCell ref="C41:C42"/>
    <mergeCell ref="D41:H41"/>
    <mergeCell ref="I41:I42"/>
    <mergeCell ref="J41:J42"/>
    <mergeCell ref="K41:K42"/>
    <mergeCell ref="L41:L42"/>
    <mergeCell ref="M41:M42"/>
    <mergeCell ref="N41:N42"/>
    <mergeCell ref="A40:A42"/>
    <mergeCell ref="B40:L40"/>
    <mergeCell ref="M40:W40"/>
    <mergeCell ref="X40:Y41"/>
    <mergeCell ref="O41:S41"/>
    <mergeCell ref="T41:T42"/>
    <mergeCell ref="U41:U42"/>
    <mergeCell ref="V41:V42"/>
    <mergeCell ref="W41:W42"/>
    <mergeCell ref="Z5:Z7"/>
    <mergeCell ref="B6:B7"/>
    <mergeCell ref="C6:C7"/>
    <mergeCell ref="D6:H6"/>
    <mergeCell ref="I6:I7"/>
    <mergeCell ref="J6:J7"/>
    <mergeCell ref="K6:K7"/>
    <mergeCell ref="L6:L7"/>
    <mergeCell ref="M6:M7"/>
    <mergeCell ref="N6:N7"/>
    <mergeCell ref="A5:A7"/>
    <mergeCell ref="B5:L5"/>
    <mergeCell ref="M5:W5"/>
    <mergeCell ref="X5:Y6"/>
    <mergeCell ref="O6:S6"/>
    <mergeCell ref="T6:T7"/>
    <mergeCell ref="U6:U7"/>
    <mergeCell ref="V6:V7"/>
    <mergeCell ref="W6:W7"/>
  </mergeCells>
  <conditionalFormatting sqref="B106:Z110">
    <cfRule type="cellIs" priority="1" dxfId="13" operator="notEqual" stopIfTrue="1">
      <formula>0</formula>
    </cfRule>
  </conditionalFormatting>
  <hyperlinks>
    <hyperlink ref="L1" location="'2009'!A4" display="(1.男女合計"/>
    <hyperlink ref="M1" location="'2009'!A39" display="、2.男性、"/>
    <hyperlink ref="N1" location="'2009'!A72" display="3.女性)"/>
  </hyperlink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T11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4" style="0" customWidth="1"/>
    <col min="2" max="2" width="8.83203125" style="0" customWidth="1"/>
    <col min="3" max="3" width="8" style="0" customWidth="1"/>
    <col min="4" max="5" width="7.33203125" style="0" customWidth="1"/>
    <col min="6" max="6" width="6.66015625" style="0" customWidth="1"/>
    <col min="7" max="7" width="8.16015625" style="0" customWidth="1"/>
    <col min="8" max="8" width="7.33203125" style="0" customWidth="1"/>
    <col min="9" max="10" width="10.33203125" style="0" customWidth="1"/>
    <col min="11" max="11" width="6.33203125" style="0" customWidth="1"/>
    <col min="12" max="12" width="12.33203125" style="0" bestFit="1" customWidth="1"/>
    <col min="13" max="13" width="11.66015625" style="0" bestFit="1" customWidth="1"/>
    <col min="14" max="14" width="10.83203125" style="0" bestFit="1" customWidth="1"/>
    <col min="15" max="16" width="7.66015625" style="0" customWidth="1"/>
    <col min="17" max="17" width="6.83203125" style="0" customWidth="1"/>
    <col min="18" max="18" width="8.16015625" style="0" customWidth="1"/>
    <col min="19" max="19" width="6.33203125" style="0" customWidth="1"/>
    <col min="20" max="20" width="10.66015625" style="0" customWidth="1"/>
    <col min="21" max="21" width="10.33203125" style="0" customWidth="1"/>
    <col min="22" max="22" width="7" style="0" customWidth="1"/>
    <col min="23" max="23" width="6.33203125" style="0" customWidth="1"/>
    <col min="24" max="25" width="7.66015625" style="0" customWidth="1"/>
    <col min="26" max="26" width="10.83203125" style="0" customWidth="1"/>
    <col min="28" max="29" width="10" style="0" bestFit="1" customWidth="1"/>
  </cols>
  <sheetData>
    <row r="1" spans="1:25" s="55" customFormat="1" ht="18" customHeight="1">
      <c r="A1" s="53" t="s">
        <v>472</v>
      </c>
      <c r="B1" s="54"/>
      <c r="C1" s="54"/>
      <c r="D1" s="54"/>
      <c r="E1" s="54"/>
      <c r="F1" s="54"/>
      <c r="G1" s="54"/>
      <c r="H1" s="54"/>
      <c r="I1" s="54"/>
      <c r="J1" s="54"/>
      <c r="K1" s="72" t="s">
        <v>473</v>
      </c>
      <c r="L1" s="77" t="s">
        <v>533</v>
      </c>
      <c r="M1" s="76" t="s">
        <v>469</v>
      </c>
      <c r="N1" s="77" t="s">
        <v>470</v>
      </c>
      <c r="O1" s="74" t="s">
        <v>474</v>
      </c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13" s="57" customFormat="1" ht="12" customHeight="1">
      <c r="A2" s="147" t="s">
        <v>539</v>
      </c>
      <c r="B2" s="148"/>
      <c r="C2" s="148"/>
      <c r="D2" s="148"/>
      <c r="E2" s="148"/>
      <c r="F2" s="148"/>
      <c r="G2" s="148"/>
      <c r="H2" s="148"/>
      <c r="L2" s="66"/>
      <c r="M2" s="66"/>
    </row>
    <row r="3" spans="1:25" s="59" customFormat="1" ht="12.75" customHeight="1">
      <c r="A3" s="67" t="s">
        <v>475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</row>
    <row r="4" spans="1:25" s="69" customFormat="1" ht="12.75" customHeight="1">
      <c r="A4" s="70" t="s">
        <v>476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68"/>
      <c r="Y4" s="68"/>
    </row>
    <row r="5" spans="1:26" s="23" customFormat="1" ht="12.75" customHeight="1">
      <c r="A5" s="132" t="s">
        <v>477</v>
      </c>
      <c r="B5" s="135" t="s">
        <v>478</v>
      </c>
      <c r="C5" s="145"/>
      <c r="D5" s="145"/>
      <c r="E5" s="145"/>
      <c r="F5" s="145"/>
      <c r="G5" s="145"/>
      <c r="H5" s="145"/>
      <c r="I5" s="145"/>
      <c r="J5" s="145"/>
      <c r="K5" s="145"/>
      <c r="L5" s="146"/>
      <c r="M5" s="135" t="s">
        <v>479</v>
      </c>
      <c r="N5" s="145"/>
      <c r="O5" s="145"/>
      <c r="P5" s="145"/>
      <c r="Q5" s="145"/>
      <c r="R5" s="145"/>
      <c r="S5" s="145"/>
      <c r="T5" s="145"/>
      <c r="U5" s="145"/>
      <c r="V5" s="145"/>
      <c r="W5" s="146"/>
      <c r="X5" s="138" t="s">
        <v>480</v>
      </c>
      <c r="Y5" s="142"/>
      <c r="Z5" s="132" t="s">
        <v>481</v>
      </c>
    </row>
    <row r="6" spans="1:26" s="23" customFormat="1" ht="22.5" customHeight="1">
      <c r="A6" s="133"/>
      <c r="B6" s="132" t="s">
        <v>482</v>
      </c>
      <c r="C6" s="132" t="s">
        <v>483</v>
      </c>
      <c r="D6" s="135" t="s">
        <v>484</v>
      </c>
      <c r="E6" s="145"/>
      <c r="F6" s="145"/>
      <c r="G6" s="145"/>
      <c r="H6" s="146"/>
      <c r="I6" s="132" t="s">
        <v>485</v>
      </c>
      <c r="J6" s="132" t="s">
        <v>486</v>
      </c>
      <c r="K6" s="132" t="s">
        <v>487</v>
      </c>
      <c r="L6" s="132" t="s">
        <v>488</v>
      </c>
      <c r="M6" s="132" t="s">
        <v>482</v>
      </c>
      <c r="N6" s="132" t="s">
        <v>489</v>
      </c>
      <c r="O6" s="135" t="s">
        <v>490</v>
      </c>
      <c r="P6" s="145"/>
      <c r="Q6" s="145"/>
      <c r="R6" s="145"/>
      <c r="S6" s="146"/>
      <c r="T6" s="132" t="s">
        <v>491</v>
      </c>
      <c r="U6" s="132" t="s">
        <v>492</v>
      </c>
      <c r="V6" s="132" t="s">
        <v>610</v>
      </c>
      <c r="W6" s="132" t="s">
        <v>488</v>
      </c>
      <c r="X6" s="143"/>
      <c r="Y6" s="144"/>
      <c r="Z6" s="133"/>
    </row>
    <row r="7" spans="1:26" s="23" customFormat="1" ht="22.5" customHeight="1">
      <c r="A7" s="133"/>
      <c r="B7" s="133"/>
      <c r="C7" s="133"/>
      <c r="D7" s="31" t="s">
        <v>493</v>
      </c>
      <c r="E7" s="31" t="s">
        <v>494</v>
      </c>
      <c r="F7" s="31" t="s">
        <v>495</v>
      </c>
      <c r="G7" s="31" t="s">
        <v>496</v>
      </c>
      <c r="H7" s="31" t="s">
        <v>497</v>
      </c>
      <c r="I7" s="133"/>
      <c r="J7" s="133"/>
      <c r="K7" s="133"/>
      <c r="L7" s="133"/>
      <c r="M7" s="133"/>
      <c r="N7" s="133"/>
      <c r="O7" s="31" t="s">
        <v>493</v>
      </c>
      <c r="P7" s="31" t="s">
        <v>494</v>
      </c>
      <c r="Q7" s="31" t="s">
        <v>495</v>
      </c>
      <c r="R7" s="31" t="s">
        <v>496</v>
      </c>
      <c r="S7" s="31" t="s">
        <v>497</v>
      </c>
      <c r="T7" s="133"/>
      <c r="U7" s="133"/>
      <c r="V7" s="149"/>
      <c r="W7" s="133"/>
      <c r="X7" s="31" t="s">
        <v>498</v>
      </c>
      <c r="Y7" s="31" t="s">
        <v>499</v>
      </c>
      <c r="Z7" s="133"/>
    </row>
    <row r="8" spans="1:26" s="61" customFormat="1" ht="44.25" customHeight="1">
      <c r="A8" s="60" t="s">
        <v>500</v>
      </c>
      <c r="B8" s="60" t="s">
        <v>449</v>
      </c>
      <c r="C8" s="60" t="s">
        <v>450</v>
      </c>
      <c r="D8" s="60" t="s">
        <v>451</v>
      </c>
      <c r="E8" s="60" t="s">
        <v>452</v>
      </c>
      <c r="F8" s="60" t="s">
        <v>453</v>
      </c>
      <c r="G8" s="60" t="s">
        <v>454</v>
      </c>
      <c r="H8" s="60" t="s">
        <v>455</v>
      </c>
      <c r="I8" s="44" t="s">
        <v>456</v>
      </c>
      <c r="J8" s="44" t="s">
        <v>457</v>
      </c>
      <c r="K8" s="60" t="s">
        <v>458</v>
      </c>
      <c r="L8" s="60" t="s">
        <v>455</v>
      </c>
      <c r="M8" s="60" t="s">
        <v>449</v>
      </c>
      <c r="N8" s="60" t="s">
        <v>459</v>
      </c>
      <c r="O8" s="60" t="s">
        <v>451</v>
      </c>
      <c r="P8" s="60" t="s">
        <v>452</v>
      </c>
      <c r="Q8" s="60" t="s">
        <v>453</v>
      </c>
      <c r="R8" s="60" t="s">
        <v>454</v>
      </c>
      <c r="S8" s="60" t="s">
        <v>455</v>
      </c>
      <c r="T8" s="44" t="s">
        <v>456</v>
      </c>
      <c r="U8" s="44" t="s">
        <v>457</v>
      </c>
      <c r="V8" s="44" t="s">
        <v>611</v>
      </c>
      <c r="W8" s="60" t="s">
        <v>455</v>
      </c>
      <c r="X8" s="60" t="s">
        <v>461</v>
      </c>
      <c r="Y8" s="60" t="s">
        <v>462</v>
      </c>
      <c r="Z8" s="60" t="s">
        <v>501</v>
      </c>
    </row>
    <row r="9" spans="1:72" s="1" customFormat="1" ht="12">
      <c r="A9" s="2" t="s">
        <v>502</v>
      </c>
      <c r="B9" s="16">
        <v>1196407</v>
      </c>
      <c r="C9" s="16">
        <v>50310</v>
      </c>
      <c r="D9" s="16">
        <v>117972</v>
      </c>
      <c r="E9" s="16">
        <v>90240</v>
      </c>
      <c r="F9" s="16">
        <v>43718</v>
      </c>
      <c r="G9" s="16">
        <v>3759</v>
      </c>
      <c r="H9" s="16">
        <v>10</v>
      </c>
      <c r="I9" s="16">
        <v>362153</v>
      </c>
      <c r="J9" s="16">
        <v>503614</v>
      </c>
      <c r="K9" s="16">
        <v>24531</v>
      </c>
      <c r="L9" s="16">
        <v>100</v>
      </c>
      <c r="M9" s="16">
        <v>1172845</v>
      </c>
      <c r="N9" s="16">
        <v>50529</v>
      </c>
      <c r="O9" s="16">
        <v>131379</v>
      </c>
      <c r="P9" s="16">
        <v>73596</v>
      </c>
      <c r="Q9" s="16">
        <v>44725</v>
      </c>
      <c r="R9" s="16">
        <v>5946</v>
      </c>
      <c r="S9" s="16">
        <v>0</v>
      </c>
      <c r="T9" s="16">
        <v>362154</v>
      </c>
      <c r="U9" s="16">
        <v>503606</v>
      </c>
      <c r="V9" s="16">
        <v>409</v>
      </c>
      <c r="W9" s="16">
        <v>501</v>
      </c>
      <c r="X9" s="16">
        <v>637589</v>
      </c>
      <c r="Y9" s="16">
        <v>637589</v>
      </c>
      <c r="Z9" s="25">
        <f aca="true" t="shared" si="0" ref="Z9:Z36">B9-M9</f>
        <v>23562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53" s="23" customFormat="1" ht="12">
      <c r="A10" s="51" t="s">
        <v>503</v>
      </c>
      <c r="B10" s="19">
        <v>929890</v>
      </c>
      <c r="C10" s="19">
        <v>28025</v>
      </c>
      <c r="D10" s="17">
        <v>0</v>
      </c>
      <c r="E10" s="19">
        <v>87317</v>
      </c>
      <c r="F10" s="19">
        <v>41114</v>
      </c>
      <c r="G10" s="19">
        <v>2983</v>
      </c>
      <c r="H10" s="19">
        <v>10</v>
      </c>
      <c r="I10" s="19">
        <v>362136</v>
      </c>
      <c r="J10" s="19">
        <v>388523</v>
      </c>
      <c r="K10" s="19">
        <v>19706</v>
      </c>
      <c r="L10" s="19">
        <v>76</v>
      </c>
      <c r="M10" s="19">
        <v>899691</v>
      </c>
      <c r="N10" s="19">
        <v>30498</v>
      </c>
      <c r="O10" s="19">
        <v>0</v>
      </c>
      <c r="P10" s="19">
        <v>70815</v>
      </c>
      <c r="Q10" s="19">
        <v>42163</v>
      </c>
      <c r="R10" s="19">
        <v>4985</v>
      </c>
      <c r="S10" s="19">
        <v>0</v>
      </c>
      <c r="T10" s="19">
        <v>362113</v>
      </c>
      <c r="U10" s="19">
        <v>388515</v>
      </c>
      <c r="V10" s="19">
        <v>207</v>
      </c>
      <c r="W10" s="19">
        <v>395</v>
      </c>
      <c r="X10" s="19">
        <v>518770</v>
      </c>
      <c r="Y10" s="19">
        <v>518770</v>
      </c>
      <c r="Z10" s="25">
        <f t="shared" si="0"/>
        <v>30199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78"/>
    </row>
    <row r="11" spans="1:53" ht="12">
      <c r="A11" s="62" t="s">
        <v>504</v>
      </c>
      <c r="B11" s="18">
        <v>217631</v>
      </c>
      <c r="C11" s="17">
        <v>10062</v>
      </c>
      <c r="D11" s="17">
        <v>0</v>
      </c>
      <c r="E11" s="17">
        <v>58497</v>
      </c>
      <c r="F11" s="17">
        <v>3042</v>
      </c>
      <c r="G11" s="17">
        <v>920</v>
      </c>
      <c r="H11" s="17">
        <v>0</v>
      </c>
      <c r="I11" s="17">
        <v>55264</v>
      </c>
      <c r="J11" s="17">
        <v>85426</v>
      </c>
      <c r="K11" s="17">
        <v>4390</v>
      </c>
      <c r="L11" s="17">
        <v>30</v>
      </c>
      <c r="M11" s="18">
        <v>196289</v>
      </c>
      <c r="N11" s="17">
        <v>10246</v>
      </c>
      <c r="O11" s="17">
        <v>0</v>
      </c>
      <c r="P11" s="17">
        <v>42609</v>
      </c>
      <c r="Q11" s="17">
        <v>2491</v>
      </c>
      <c r="R11" s="17">
        <v>1820</v>
      </c>
      <c r="S11" s="17">
        <v>0</v>
      </c>
      <c r="T11" s="17">
        <v>53544</v>
      </c>
      <c r="U11" s="17">
        <v>85417</v>
      </c>
      <c r="V11" s="17">
        <v>63</v>
      </c>
      <c r="W11" s="17">
        <v>99</v>
      </c>
      <c r="X11" s="17">
        <v>130226</v>
      </c>
      <c r="Y11" s="17">
        <v>130226</v>
      </c>
      <c r="Z11" s="25">
        <f t="shared" si="0"/>
        <v>21342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79"/>
    </row>
    <row r="12" spans="1:53" ht="12">
      <c r="A12" s="62" t="s">
        <v>505</v>
      </c>
      <c r="B12" s="18">
        <v>22759</v>
      </c>
      <c r="C12" s="17">
        <v>451</v>
      </c>
      <c r="D12" s="17">
        <v>0</v>
      </c>
      <c r="E12" s="17">
        <v>1812</v>
      </c>
      <c r="F12" s="17">
        <v>247</v>
      </c>
      <c r="G12" s="17">
        <v>52</v>
      </c>
      <c r="H12" s="17">
        <v>0</v>
      </c>
      <c r="I12" s="17">
        <v>7051</v>
      </c>
      <c r="J12" s="17">
        <v>12763</v>
      </c>
      <c r="K12" s="17">
        <v>382</v>
      </c>
      <c r="L12" s="17">
        <v>1</v>
      </c>
      <c r="M12" s="18">
        <v>22497</v>
      </c>
      <c r="N12" s="17">
        <v>543</v>
      </c>
      <c r="O12" s="17">
        <v>0</v>
      </c>
      <c r="P12" s="17">
        <v>1618</v>
      </c>
      <c r="Q12" s="17">
        <v>202</v>
      </c>
      <c r="R12" s="17">
        <v>57</v>
      </c>
      <c r="S12" s="17">
        <v>0</v>
      </c>
      <c r="T12" s="17">
        <v>7297</v>
      </c>
      <c r="U12" s="17">
        <v>12763</v>
      </c>
      <c r="V12" s="17">
        <v>9</v>
      </c>
      <c r="W12" s="17">
        <v>8</v>
      </c>
      <c r="X12" s="17">
        <v>11159</v>
      </c>
      <c r="Y12" s="17">
        <v>11159</v>
      </c>
      <c r="Z12" s="25">
        <f t="shared" si="0"/>
        <v>262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79"/>
    </row>
    <row r="13" spans="1:53" ht="12">
      <c r="A13" s="62" t="s">
        <v>506</v>
      </c>
      <c r="B13" s="18">
        <v>106317</v>
      </c>
      <c r="C13" s="17">
        <v>3030</v>
      </c>
      <c r="D13" s="17">
        <v>0</v>
      </c>
      <c r="E13" s="17">
        <v>8291</v>
      </c>
      <c r="F13" s="17">
        <v>1424</v>
      </c>
      <c r="G13" s="17">
        <v>515</v>
      </c>
      <c r="H13" s="17">
        <v>0</v>
      </c>
      <c r="I13" s="17">
        <v>41467</v>
      </c>
      <c r="J13" s="17">
        <v>49136</v>
      </c>
      <c r="K13" s="17">
        <v>2451</v>
      </c>
      <c r="L13" s="17">
        <v>3</v>
      </c>
      <c r="M13" s="18">
        <v>92102</v>
      </c>
      <c r="N13" s="17">
        <v>3555</v>
      </c>
      <c r="O13" s="17">
        <v>0</v>
      </c>
      <c r="P13" s="17">
        <v>6015</v>
      </c>
      <c r="Q13" s="17">
        <v>1202</v>
      </c>
      <c r="R13" s="17">
        <v>991</v>
      </c>
      <c r="S13" s="17">
        <v>0</v>
      </c>
      <c r="T13" s="17">
        <v>31151</v>
      </c>
      <c r="U13" s="17">
        <v>49134</v>
      </c>
      <c r="V13" s="17">
        <v>18</v>
      </c>
      <c r="W13" s="17">
        <v>36</v>
      </c>
      <c r="X13" s="17">
        <v>67650</v>
      </c>
      <c r="Y13" s="17">
        <v>67650</v>
      </c>
      <c r="Z13" s="25">
        <f t="shared" si="0"/>
        <v>14215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79"/>
    </row>
    <row r="14" spans="1:53" ht="12">
      <c r="A14" s="62" t="s">
        <v>507</v>
      </c>
      <c r="B14" s="18">
        <v>26263</v>
      </c>
      <c r="C14" s="17">
        <v>478</v>
      </c>
      <c r="D14" s="17">
        <v>0</v>
      </c>
      <c r="E14" s="17">
        <v>1304</v>
      </c>
      <c r="F14" s="17">
        <v>491</v>
      </c>
      <c r="G14" s="17">
        <v>37</v>
      </c>
      <c r="H14" s="17">
        <v>0</v>
      </c>
      <c r="I14" s="17">
        <v>15048</v>
      </c>
      <c r="J14" s="17">
        <v>8284</v>
      </c>
      <c r="K14" s="17">
        <v>619</v>
      </c>
      <c r="L14" s="17">
        <v>2</v>
      </c>
      <c r="M14" s="18">
        <v>21721</v>
      </c>
      <c r="N14" s="17">
        <v>652</v>
      </c>
      <c r="O14" s="17">
        <v>0</v>
      </c>
      <c r="P14" s="17">
        <v>874</v>
      </c>
      <c r="Q14" s="17">
        <v>231</v>
      </c>
      <c r="R14" s="17">
        <v>55</v>
      </c>
      <c r="S14" s="17">
        <v>0</v>
      </c>
      <c r="T14" s="17">
        <v>11610</v>
      </c>
      <c r="U14" s="17">
        <v>8284</v>
      </c>
      <c r="V14" s="17">
        <v>3</v>
      </c>
      <c r="W14" s="17">
        <v>12</v>
      </c>
      <c r="X14" s="17">
        <v>13600</v>
      </c>
      <c r="Y14" s="17">
        <v>13600</v>
      </c>
      <c r="Z14" s="25">
        <f t="shared" si="0"/>
        <v>4542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79"/>
    </row>
    <row r="15" spans="1:52" ht="12">
      <c r="A15" s="62" t="s">
        <v>508</v>
      </c>
      <c r="B15" s="18">
        <v>20308</v>
      </c>
      <c r="C15" s="17">
        <v>482</v>
      </c>
      <c r="D15" s="17">
        <v>0</v>
      </c>
      <c r="E15" s="17">
        <v>864</v>
      </c>
      <c r="F15" s="17">
        <v>271</v>
      </c>
      <c r="G15" s="17">
        <v>64</v>
      </c>
      <c r="H15" s="17">
        <v>0</v>
      </c>
      <c r="I15" s="17">
        <v>10037</v>
      </c>
      <c r="J15" s="17">
        <v>7941</v>
      </c>
      <c r="K15" s="17">
        <v>646</v>
      </c>
      <c r="L15" s="17">
        <v>3</v>
      </c>
      <c r="M15" s="18">
        <v>20795</v>
      </c>
      <c r="N15" s="17">
        <v>587</v>
      </c>
      <c r="O15" s="17">
        <v>0</v>
      </c>
      <c r="P15" s="17">
        <v>1012</v>
      </c>
      <c r="Q15" s="17">
        <v>230</v>
      </c>
      <c r="R15" s="17">
        <v>64</v>
      </c>
      <c r="S15" s="17">
        <v>0</v>
      </c>
      <c r="T15" s="17">
        <v>10951</v>
      </c>
      <c r="U15" s="17">
        <v>7941</v>
      </c>
      <c r="V15" s="17">
        <v>2</v>
      </c>
      <c r="W15" s="17">
        <v>8</v>
      </c>
      <c r="X15" s="17">
        <v>13800</v>
      </c>
      <c r="Y15" s="17">
        <v>13800</v>
      </c>
      <c r="Z15" s="25">
        <f t="shared" si="0"/>
        <v>-487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</row>
    <row r="16" spans="1:52" ht="12">
      <c r="A16" s="62" t="s">
        <v>509</v>
      </c>
      <c r="B16" s="18">
        <v>67108</v>
      </c>
      <c r="C16" s="17">
        <v>1334</v>
      </c>
      <c r="D16" s="17">
        <v>0</v>
      </c>
      <c r="E16" s="17">
        <v>1123</v>
      </c>
      <c r="F16" s="17">
        <v>829</v>
      </c>
      <c r="G16" s="17">
        <v>177</v>
      </c>
      <c r="H16" s="17">
        <v>1</v>
      </c>
      <c r="I16" s="17">
        <v>35512</v>
      </c>
      <c r="J16" s="17">
        <v>26695</v>
      </c>
      <c r="K16" s="17">
        <v>1434</v>
      </c>
      <c r="L16" s="17">
        <v>3</v>
      </c>
      <c r="M16" s="18">
        <v>65971</v>
      </c>
      <c r="N16" s="17">
        <v>1735</v>
      </c>
      <c r="O16" s="17">
        <v>0</v>
      </c>
      <c r="P16" s="17">
        <v>1538</v>
      </c>
      <c r="Q16" s="17">
        <v>818</v>
      </c>
      <c r="R16" s="17">
        <v>339</v>
      </c>
      <c r="S16" s="17">
        <v>0</v>
      </c>
      <c r="T16" s="17">
        <v>34817</v>
      </c>
      <c r="U16" s="17">
        <v>26694</v>
      </c>
      <c r="V16" s="17">
        <v>16</v>
      </c>
      <c r="W16" s="17">
        <v>14</v>
      </c>
      <c r="X16" s="17">
        <v>42341</v>
      </c>
      <c r="Y16" s="17">
        <v>42341</v>
      </c>
      <c r="Z16" s="25">
        <f t="shared" si="0"/>
        <v>1137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</row>
    <row r="17" spans="1:52" ht="12">
      <c r="A17" s="62" t="s">
        <v>510</v>
      </c>
      <c r="B17" s="18">
        <v>42873</v>
      </c>
      <c r="C17" s="17">
        <v>954</v>
      </c>
      <c r="D17" s="17">
        <v>0</v>
      </c>
      <c r="E17" s="17">
        <v>1218</v>
      </c>
      <c r="F17" s="17">
        <v>556</v>
      </c>
      <c r="G17" s="17">
        <v>104</v>
      </c>
      <c r="H17" s="17">
        <v>0</v>
      </c>
      <c r="I17" s="17">
        <v>15241</v>
      </c>
      <c r="J17" s="17">
        <v>23685</v>
      </c>
      <c r="K17" s="17">
        <v>1110</v>
      </c>
      <c r="L17" s="17">
        <v>5</v>
      </c>
      <c r="M17" s="18">
        <v>47684</v>
      </c>
      <c r="N17" s="17">
        <v>1021</v>
      </c>
      <c r="O17" s="17">
        <v>0</v>
      </c>
      <c r="P17" s="17">
        <v>1550</v>
      </c>
      <c r="Q17" s="17">
        <v>661</v>
      </c>
      <c r="R17" s="17">
        <v>129</v>
      </c>
      <c r="S17" s="17">
        <v>0</v>
      </c>
      <c r="T17" s="17">
        <v>20613</v>
      </c>
      <c r="U17" s="17">
        <v>23684</v>
      </c>
      <c r="V17" s="17">
        <v>15</v>
      </c>
      <c r="W17" s="17">
        <v>11</v>
      </c>
      <c r="X17" s="17">
        <v>27086</v>
      </c>
      <c r="Y17" s="17">
        <v>27086</v>
      </c>
      <c r="Z17" s="25">
        <f t="shared" si="0"/>
        <v>-4811</v>
      </c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1:52" ht="12">
      <c r="A18" s="62" t="s">
        <v>511</v>
      </c>
      <c r="B18" s="18">
        <v>18928</v>
      </c>
      <c r="C18" s="17">
        <v>506</v>
      </c>
      <c r="D18" s="17">
        <v>0</v>
      </c>
      <c r="E18" s="17">
        <v>572</v>
      </c>
      <c r="F18" s="17">
        <v>307</v>
      </c>
      <c r="G18" s="17">
        <v>56</v>
      </c>
      <c r="H18" s="17">
        <v>0</v>
      </c>
      <c r="I18" s="17">
        <v>10006</v>
      </c>
      <c r="J18" s="17">
        <v>6907</v>
      </c>
      <c r="K18" s="17">
        <v>572</v>
      </c>
      <c r="L18" s="17">
        <v>2</v>
      </c>
      <c r="M18" s="18">
        <v>20880</v>
      </c>
      <c r="N18" s="17">
        <v>563</v>
      </c>
      <c r="O18" s="17">
        <v>0</v>
      </c>
      <c r="P18" s="17">
        <v>727</v>
      </c>
      <c r="Q18" s="17">
        <v>279</v>
      </c>
      <c r="R18" s="17">
        <v>81</v>
      </c>
      <c r="S18" s="17">
        <v>0</v>
      </c>
      <c r="T18" s="17">
        <v>12305</v>
      </c>
      <c r="U18" s="17">
        <v>6907</v>
      </c>
      <c r="V18" s="17">
        <v>7</v>
      </c>
      <c r="W18" s="17">
        <v>11</v>
      </c>
      <c r="X18" s="17">
        <v>13441</v>
      </c>
      <c r="Y18" s="17">
        <v>13441</v>
      </c>
      <c r="Z18" s="25">
        <f t="shared" si="0"/>
        <v>-1952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1:52" ht="12">
      <c r="A19" s="62" t="s">
        <v>512</v>
      </c>
      <c r="B19" s="18">
        <v>27648</v>
      </c>
      <c r="C19" s="17">
        <v>447</v>
      </c>
      <c r="D19" s="17">
        <v>0</v>
      </c>
      <c r="E19" s="17">
        <v>1061</v>
      </c>
      <c r="F19" s="17">
        <v>708</v>
      </c>
      <c r="G19" s="17">
        <v>77</v>
      </c>
      <c r="H19" s="17">
        <v>3</v>
      </c>
      <c r="I19" s="17">
        <v>13860</v>
      </c>
      <c r="J19" s="17">
        <v>10611</v>
      </c>
      <c r="K19" s="17">
        <v>881</v>
      </c>
      <c r="L19" s="17">
        <v>0</v>
      </c>
      <c r="M19" s="18">
        <v>29538</v>
      </c>
      <c r="N19" s="17">
        <v>528</v>
      </c>
      <c r="O19" s="17">
        <v>0</v>
      </c>
      <c r="P19" s="17">
        <v>1247</v>
      </c>
      <c r="Q19" s="17">
        <v>788</v>
      </c>
      <c r="R19" s="17">
        <v>81</v>
      </c>
      <c r="S19" s="17">
        <v>0</v>
      </c>
      <c r="T19" s="17">
        <v>16271</v>
      </c>
      <c r="U19" s="17">
        <v>10611</v>
      </c>
      <c r="V19" s="17">
        <v>1</v>
      </c>
      <c r="W19" s="17">
        <v>11</v>
      </c>
      <c r="X19" s="17">
        <v>12870</v>
      </c>
      <c r="Y19" s="17">
        <v>12870</v>
      </c>
      <c r="Z19" s="25">
        <f t="shared" si="0"/>
        <v>-1890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1:52" ht="12">
      <c r="A20" s="62" t="s">
        <v>513</v>
      </c>
      <c r="B20" s="18">
        <v>21322</v>
      </c>
      <c r="C20" s="17">
        <v>318</v>
      </c>
      <c r="D20" s="17">
        <v>0</v>
      </c>
      <c r="E20" s="17">
        <v>584</v>
      </c>
      <c r="F20" s="17">
        <v>828</v>
      </c>
      <c r="G20" s="17">
        <v>37</v>
      </c>
      <c r="H20" s="17">
        <v>0</v>
      </c>
      <c r="I20" s="17">
        <v>13043</v>
      </c>
      <c r="J20" s="17">
        <v>5817</v>
      </c>
      <c r="K20" s="17">
        <v>693</v>
      </c>
      <c r="L20" s="17">
        <v>2</v>
      </c>
      <c r="M20" s="18">
        <v>23637</v>
      </c>
      <c r="N20" s="17">
        <v>372</v>
      </c>
      <c r="O20" s="17">
        <v>0</v>
      </c>
      <c r="P20" s="17">
        <v>726</v>
      </c>
      <c r="Q20" s="17">
        <v>831</v>
      </c>
      <c r="R20" s="17">
        <v>79</v>
      </c>
      <c r="S20" s="17">
        <v>0</v>
      </c>
      <c r="T20" s="17">
        <v>15799</v>
      </c>
      <c r="U20" s="17">
        <v>5818</v>
      </c>
      <c r="V20" s="17">
        <v>4</v>
      </c>
      <c r="W20" s="17">
        <v>8</v>
      </c>
      <c r="X20" s="17">
        <v>6484</v>
      </c>
      <c r="Y20" s="17">
        <v>6484</v>
      </c>
      <c r="Z20" s="25">
        <f t="shared" si="0"/>
        <v>-2315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</row>
    <row r="21" spans="1:52" ht="12">
      <c r="A21" s="62" t="s">
        <v>514</v>
      </c>
      <c r="B21" s="18">
        <v>43666</v>
      </c>
      <c r="C21" s="17">
        <v>804</v>
      </c>
      <c r="D21" s="17">
        <v>0</v>
      </c>
      <c r="E21" s="17">
        <v>828</v>
      </c>
      <c r="F21" s="17">
        <v>2150</v>
      </c>
      <c r="G21" s="17">
        <v>96</v>
      </c>
      <c r="H21" s="17">
        <v>0</v>
      </c>
      <c r="I21" s="17">
        <v>21111</v>
      </c>
      <c r="J21" s="17">
        <v>17603</v>
      </c>
      <c r="K21" s="17">
        <v>1072</v>
      </c>
      <c r="L21" s="17">
        <v>2</v>
      </c>
      <c r="M21" s="18">
        <v>44448</v>
      </c>
      <c r="N21" s="17">
        <v>895</v>
      </c>
      <c r="O21" s="17">
        <v>0</v>
      </c>
      <c r="P21" s="17">
        <v>1087</v>
      </c>
      <c r="Q21" s="17">
        <v>2202</v>
      </c>
      <c r="R21" s="17">
        <v>153</v>
      </c>
      <c r="S21" s="17">
        <v>0</v>
      </c>
      <c r="T21" s="17">
        <v>22496</v>
      </c>
      <c r="U21" s="17">
        <v>17603</v>
      </c>
      <c r="V21" s="17">
        <v>3</v>
      </c>
      <c r="W21" s="17">
        <v>9</v>
      </c>
      <c r="X21" s="17">
        <v>21739</v>
      </c>
      <c r="Y21" s="17">
        <v>21739</v>
      </c>
      <c r="Z21" s="25">
        <f t="shared" si="0"/>
        <v>-782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</row>
    <row r="22" spans="1:52" ht="12">
      <c r="A22" s="62" t="s">
        <v>515</v>
      </c>
      <c r="B22" s="18">
        <v>58479</v>
      </c>
      <c r="C22" s="17">
        <v>1366</v>
      </c>
      <c r="D22" s="17">
        <v>0</v>
      </c>
      <c r="E22" s="17">
        <v>835</v>
      </c>
      <c r="F22" s="17">
        <v>21038</v>
      </c>
      <c r="G22" s="17">
        <v>144</v>
      </c>
      <c r="H22" s="17">
        <v>1</v>
      </c>
      <c r="I22" s="17">
        <v>14111</v>
      </c>
      <c r="J22" s="17">
        <v>19719</v>
      </c>
      <c r="K22" s="17">
        <v>1259</v>
      </c>
      <c r="L22" s="17">
        <v>6</v>
      </c>
      <c r="M22" s="18">
        <v>61542</v>
      </c>
      <c r="N22" s="17">
        <v>1524</v>
      </c>
      <c r="O22" s="17">
        <v>0</v>
      </c>
      <c r="P22" s="17">
        <v>1098</v>
      </c>
      <c r="Q22" s="17">
        <v>22149</v>
      </c>
      <c r="R22" s="17">
        <v>262</v>
      </c>
      <c r="S22" s="17">
        <v>0</v>
      </c>
      <c r="T22" s="17">
        <v>16754</v>
      </c>
      <c r="U22" s="17">
        <v>19719</v>
      </c>
      <c r="V22" s="17">
        <v>13</v>
      </c>
      <c r="W22" s="17">
        <v>23</v>
      </c>
      <c r="X22" s="17">
        <v>29569</v>
      </c>
      <c r="Y22" s="17">
        <v>29569</v>
      </c>
      <c r="Z22" s="25">
        <f t="shared" si="0"/>
        <v>-3063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</row>
    <row r="23" spans="1:52" ht="12">
      <c r="A23" s="62" t="s">
        <v>516</v>
      </c>
      <c r="B23" s="18">
        <v>34252</v>
      </c>
      <c r="C23" s="17">
        <v>922</v>
      </c>
      <c r="D23" s="17">
        <v>0</v>
      </c>
      <c r="E23" s="17">
        <v>679</v>
      </c>
      <c r="F23" s="17">
        <v>3618</v>
      </c>
      <c r="G23" s="17">
        <v>105</v>
      </c>
      <c r="H23" s="17">
        <v>2</v>
      </c>
      <c r="I23" s="17">
        <v>9846</v>
      </c>
      <c r="J23" s="17">
        <v>18093</v>
      </c>
      <c r="K23" s="17">
        <v>983</v>
      </c>
      <c r="L23" s="17">
        <v>4</v>
      </c>
      <c r="M23" s="18">
        <v>38362</v>
      </c>
      <c r="N23" s="17">
        <v>989</v>
      </c>
      <c r="O23" s="17">
        <v>0</v>
      </c>
      <c r="P23" s="17">
        <v>961</v>
      </c>
      <c r="Q23" s="17">
        <v>5056</v>
      </c>
      <c r="R23" s="17">
        <v>165</v>
      </c>
      <c r="S23" s="17">
        <v>0</v>
      </c>
      <c r="T23" s="17">
        <v>13068</v>
      </c>
      <c r="U23" s="17">
        <v>18094</v>
      </c>
      <c r="V23" s="17">
        <v>3</v>
      </c>
      <c r="W23" s="17">
        <v>26</v>
      </c>
      <c r="X23" s="17">
        <v>21421</v>
      </c>
      <c r="Y23" s="17">
        <v>21421</v>
      </c>
      <c r="Z23" s="25">
        <f t="shared" si="0"/>
        <v>-4110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1:52" s="23" customFormat="1" ht="12">
      <c r="A24" s="62" t="s">
        <v>517</v>
      </c>
      <c r="B24" s="18">
        <v>9267</v>
      </c>
      <c r="C24" s="17">
        <v>185</v>
      </c>
      <c r="D24" s="17">
        <v>0</v>
      </c>
      <c r="E24" s="17">
        <v>432</v>
      </c>
      <c r="F24" s="17">
        <v>473</v>
      </c>
      <c r="G24" s="17">
        <v>22</v>
      </c>
      <c r="H24" s="17">
        <v>2</v>
      </c>
      <c r="I24" s="17">
        <v>4575</v>
      </c>
      <c r="J24" s="17">
        <v>3373</v>
      </c>
      <c r="K24" s="17">
        <v>205</v>
      </c>
      <c r="L24" s="17">
        <v>0</v>
      </c>
      <c r="M24" s="18">
        <v>10935</v>
      </c>
      <c r="N24" s="17">
        <v>250</v>
      </c>
      <c r="O24" s="17">
        <v>0</v>
      </c>
      <c r="P24" s="17">
        <v>512</v>
      </c>
      <c r="Q24" s="17">
        <v>610</v>
      </c>
      <c r="R24" s="17">
        <v>42</v>
      </c>
      <c r="S24" s="17">
        <v>0</v>
      </c>
      <c r="T24" s="17">
        <v>6139</v>
      </c>
      <c r="U24" s="17">
        <v>3373</v>
      </c>
      <c r="V24" s="17">
        <v>2</v>
      </c>
      <c r="W24" s="17">
        <v>7</v>
      </c>
      <c r="X24" s="17">
        <v>6626</v>
      </c>
      <c r="Y24" s="17">
        <v>6626</v>
      </c>
      <c r="Z24" s="25">
        <f t="shared" si="0"/>
        <v>-1668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1:52" ht="12">
      <c r="A25" s="62" t="s">
        <v>518</v>
      </c>
      <c r="B25" s="18">
        <v>18855</v>
      </c>
      <c r="C25" s="17">
        <v>406</v>
      </c>
      <c r="D25" s="17">
        <v>0</v>
      </c>
      <c r="E25" s="17">
        <v>944</v>
      </c>
      <c r="F25" s="17">
        <v>347</v>
      </c>
      <c r="G25" s="17">
        <v>60</v>
      </c>
      <c r="H25" s="17">
        <v>1</v>
      </c>
      <c r="I25" s="17">
        <v>6481</v>
      </c>
      <c r="J25" s="17">
        <v>10345</v>
      </c>
      <c r="K25" s="17">
        <v>270</v>
      </c>
      <c r="L25" s="17">
        <v>1</v>
      </c>
      <c r="M25" s="18">
        <v>20378</v>
      </c>
      <c r="N25" s="17">
        <v>531</v>
      </c>
      <c r="O25" s="17">
        <v>0</v>
      </c>
      <c r="P25" s="17">
        <v>1060</v>
      </c>
      <c r="Q25" s="17">
        <v>389</v>
      </c>
      <c r="R25" s="17">
        <v>104</v>
      </c>
      <c r="S25" s="17">
        <v>0</v>
      </c>
      <c r="T25" s="17">
        <v>7928</v>
      </c>
      <c r="U25" s="17">
        <v>10347</v>
      </c>
      <c r="V25" s="17">
        <v>7</v>
      </c>
      <c r="W25" s="17">
        <v>12</v>
      </c>
      <c r="X25" s="17">
        <v>9885</v>
      </c>
      <c r="Y25" s="17">
        <v>9885</v>
      </c>
      <c r="Z25" s="25">
        <f t="shared" si="0"/>
        <v>-1523</v>
      </c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1:52" ht="12">
      <c r="A26" s="62" t="s">
        <v>519</v>
      </c>
      <c r="B26" s="18">
        <v>4835</v>
      </c>
      <c r="C26" s="17">
        <v>61</v>
      </c>
      <c r="D26" s="17">
        <v>0</v>
      </c>
      <c r="E26" s="17">
        <v>227</v>
      </c>
      <c r="F26" s="17">
        <v>907</v>
      </c>
      <c r="G26" s="17">
        <v>13</v>
      </c>
      <c r="H26" s="17">
        <v>0</v>
      </c>
      <c r="I26" s="17">
        <v>2263</v>
      </c>
      <c r="J26" s="17">
        <v>1265</v>
      </c>
      <c r="K26" s="17">
        <v>99</v>
      </c>
      <c r="L26" s="17">
        <v>0</v>
      </c>
      <c r="M26" s="18">
        <v>3878</v>
      </c>
      <c r="N26" s="17">
        <v>67</v>
      </c>
      <c r="O26" s="17">
        <v>0</v>
      </c>
      <c r="P26" s="17">
        <v>206</v>
      </c>
      <c r="Q26" s="17">
        <v>710</v>
      </c>
      <c r="R26" s="17">
        <v>9</v>
      </c>
      <c r="S26" s="17">
        <v>0</v>
      </c>
      <c r="T26" s="17">
        <v>1621</v>
      </c>
      <c r="U26" s="17">
        <v>1265</v>
      </c>
      <c r="V26" s="17">
        <v>0</v>
      </c>
      <c r="W26" s="17">
        <v>0</v>
      </c>
      <c r="X26" s="17">
        <v>2907</v>
      </c>
      <c r="Y26" s="17">
        <v>2907</v>
      </c>
      <c r="Z26" s="25">
        <f t="shared" si="0"/>
        <v>957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1:52" ht="12">
      <c r="A27" s="62" t="s">
        <v>520</v>
      </c>
      <c r="B27" s="18">
        <v>23257</v>
      </c>
      <c r="C27" s="17">
        <v>763</v>
      </c>
      <c r="D27" s="17">
        <v>0</v>
      </c>
      <c r="E27" s="17">
        <v>2603</v>
      </c>
      <c r="F27" s="17">
        <v>232</v>
      </c>
      <c r="G27" s="17">
        <v>91</v>
      </c>
      <c r="H27" s="17">
        <v>0</v>
      </c>
      <c r="I27" s="17">
        <v>7270</v>
      </c>
      <c r="J27" s="17">
        <v>11908</v>
      </c>
      <c r="K27" s="17">
        <v>389</v>
      </c>
      <c r="L27" s="17">
        <v>1</v>
      </c>
      <c r="M27" s="18">
        <v>24782</v>
      </c>
      <c r="N27" s="17">
        <v>763</v>
      </c>
      <c r="O27" s="17">
        <v>0</v>
      </c>
      <c r="P27" s="17">
        <v>2914</v>
      </c>
      <c r="Q27" s="17">
        <v>286</v>
      </c>
      <c r="R27" s="17">
        <v>83</v>
      </c>
      <c r="S27" s="17">
        <v>0</v>
      </c>
      <c r="T27" s="17">
        <v>8819</v>
      </c>
      <c r="U27" s="17">
        <v>11908</v>
      </c>
      <c r="V27" s="17">
        <v>8</v>
      </c>
      <c r="W27" s="17">
        <v>1</v>
      </c>
      <c r="X27" s="17">
        <v>9888</v>
      </c>
      <c r="Y27" s="17">
        <v>9888</v>
      </c>
      <c r="Z27" s="25">
        <f t="shared" si="0"/>
        <v>-1525</v>
      </c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</row>
    <row r="28" spans="1:52" ht="12">
      <c r="A28" s="62" t="s">
        <v>521</v>
      </c>
      <c r="B28" s="18">
        <v>25468</v>
      </c>
      <c r="C28" s="17">
        <v>814</v>
      </c>
      <c r="D28" s="17">
        <v>0</v>
      </c>
      <c r="E28" s="17">
        <v>1344</v>
      </c>
      <c r="F28" s="17">
        <v>466</v>
      </c>
      <c r="G28" s="17">
        <v>36</v>
      </c>
      <c r="H28" s="17">
        <v>0</v>
      </c>
      <c r="I28" s="17">
        <v>12746</v>
      </c>
      <c r="J28" s="17">
        <v>9637</v>
      </c>
      <c r="K28" s="17">
        <v>424</v>
      </c>
      <c r="L28" s="17">
        <v>1</v>
      </c>
      <c r="M28" s="18">
        <v>22147</v>
      </c>
      <c r="N28" s="17">
        <v>844</v>
      </c>
      <c r="O28" s="17">
        <v>0</v>
      </c>
      <c r="P28" s="17">
        <v>1049</v>
      </c>
      <c r="Q28" s="17">
        <v>241</v>
      </c>
      <c r="R28" s="17">
        <v>54</v>
      </c>
      <c r="S28" s="17">
        <v>0</v>
      </c>
      <c r="T28" s="17">
        <v>10260</v>
      </c>
      <c r="U28" s="17">
        <v>9637</v>
      </c>
      <c r="V28" s="17">
        <v>5</v>
      </c>
      <c r="W28" s="17">
        <v>57</v>
      </c>
      <c r="X28" s="17">
        <v>13115</v>
      </c>
      <c r="Y28" s="17">
        <v>13115</v>
      </c>
      <c r="Z28" s="25">
        <f t="shared" si="0"/>
        <v>3321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</row>
    <row r="29" spans="1:52" ht="12">
      <c r="A29" s="62" t="s">
        <v>522</v>
      </c>
      <c r="B29" s="18">
        <v>81220</v>
      </c>
      <c r="C29" s="17">
        <v>2717</v>
      </c>
      <c r="D29" s="17">
        <v>0</v>
      </c>
      <c r="E29" s="17">
        <v>2575</v>
      </c>
      <c r="F29" s="17">
        <v>1222</v>
      </c>
      <c r="G29" s="17">
        <v>246</v>
      </c>
      <c r="H29" s="17">
        <v>0</v>
      </c>
      <c r="I29" s="17">
        <v>38659</v>
      </c>
      <c r="J29" s="17">
        <v>34864</v>
      </c>
      <c r="K29" s="17">
        <v>931</v>
      </c>
      <c r="L29" s="17">
        <v>6</v>
      </c>
      <c r="M29" s="18">
        <v>74900</v>
      </c>
      <c r="N29" s="17">
        <v>2992</v>
      </c>
      <c r="O29" s="17">
        <v>0</v>
      </c>
      <c r="P29" s="17">
        <v>2262</v>
      </c>
      <c r="Q29" s="17">
        <v>895</v>
      </c>
      <c r="R29" s="17">
        <v>229</v>
      </c>
      <c r="S29" s="17">
        <v>0</v>
      </c>
      <c r="T29" s="17">
        <v>33609</v>
      </c>
      <c r="U29" s="17">
        <v>34865</v>
      </c>
      <c r="V29" s="17">
        <v>17</v>
      </c>
      <c r="W29" s="17">
        <v>31</v>
      </c>
      <c r="X29" s="17">
        <v>31890</v>
      </c>
      <c r="Y29" s="17">
        <v>31890</v>
      </c>
      <c r="Z29" s="25">
        <f t="shared" si="0"/>
        <v>6320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</row>
    <row r="30" spans="1:52" ht="12">
      <c r="A30" s="62" t="s">
        <v>523</v>
      </c>
      <c r="B30" s="18">
        <v>15585</v>
      </c>
      <c r="C30" s="17">
        <v>410</v>
      </c>
      <c r="D30" s="17">
        <v>0</v>
      </c>
      <c r="E30" s="17">
        <v>504</v>
      </c>
      <c r="F30" s="17">
        <v>368</v>
      </c>
      <c r="G30" s="17">
        <v>34</v>
      </c>
      <c r="H30" s="17">
        <v>0</v>
      </c>
      <c r="I30" s="17">
        <v>9363</v>
      </c>
      <c r="J30" s="17">
        <v>4631</v>
      </c>
      <c r="K30" s="17">
        <v>273</v>
      </c>
      <c r="L30" s="17">
        <v>2</v>
      </c>
      <c r="M30" s="18">
        <v>15349</v>
      </c>
      <c r="N30" s="17">
        <v>390</v>
      </c>
      <c r="O30" s="17">
        <v>0</v>
      </c>
      <c r="P30" s="17">
        <v>623</v>
      </c>
      <c r="Q30" s="17">
        <v>426</v>
      </c>
      <c r="R30" s="17">
        <v>55</v>
      </c>
      <c r="S30" s="17">
        <v>0</v>
      </c>
      <c r="T30" s="17">
        <v>9221</v>
      </c>
      <c r="U30" s="17">
        <v>4631</v>
      </c>
      <c r="V30" s="17">
        <v>0</v>
      </c>
      <c r="W30" s="17">
        <v>3</v>
      </c>
      <c r="X30" s="17">
        <v>10261</v>
      </c>
      <c r="Y30" s="17">
        <v>10261</v>
      </c>
      <c r="Z30" s="25">
        <f t="shared" si="0"/>
        <v>236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</row>
    <row r="31" spans="1:52" ht="12">
      <c r="A31" s="62" t="s">
        <v>524</v>
      </c>
      <c r="B31" s="18">
        <v>43849</v>
      </c>
      <c r="C31" s="17">
        <v>1515</v>
      </c>
      <c r="D31" s="17">
        <v>0</v>
      </c>
      <c r="E31" s="17">
        <v>1020</v>
      </c>
      <c r="F31" s="17">
        <v>1590</v>
      </c>
      <c r="G31" s="17">
        <v>97</v>
      </c>
      <c r="H31" s="17">
        <v>0</v>
      </c>
      <c r="I31" s="17">
        <v>19182</v>
      </c>
      <c r="J31" s="17">
        <v>19820</v>
      </c>
      <c r="K31" s="17">
        <v>623</v>
      </c>
      <c r="L31" s="17">
        <v>2</v>
      </c>
      <c r="M31" s="18">
        <v>41856</v>
      </c>
      <c r="N31" s="17">
        <v>1451</v>
      </c>
      <c r="O31" s="17">
        <v>0</v>
      </c>
      <c r="P31" s="17">
        <v>1127</v>
      </c>
      <c r="Q31" s="17">
        <v>1466</v>
      </c>
      <c r="R31" s="17">
        <v>133</v>
      </c>
      <c r="S31" s="17">
        <v>0</v>
      </c>
      <c r="T31" s="17">
        <v>17840</v>
      </c>
      <c r="U31" s="17">
        <v>19820</v>
      </c>
      <c r="V31" s="17">
        <v>11</v>
      </c>
      <c r="W31" s="17">
        <v>8</v>
      </c>
      <c r="X31" s="17">
        <v>22812</v>
      </c>
      <c r="Y31" s="17">
        <v>22812</v>
      </c>
      <c r="Z31" s="25">
        <f t="shared" si="0"/>
        <v>1993</v>
      </c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</row>
    <row r="32" spans="1:52" s="23" customFormat="1" ht="12">
      <c r="A32" s="51" t="s">
        <v>525</v>
      </c>
      <c r="B32" s="19">
        <v>163599</v>
      </c>
      <c r="C32" s="19">
        <v>18691</v>
      </c>
      <c r="D32" s="19">
        <v>70826</v>
      </c>
      <c r="E32" s="19">
        <v>0</v>
      </c>
      <c r="F32" s="19">
        <v>2262</v>
      </c>
      <c r="G32" s="19">
        <v>518</v>
      </c>
      <c r="H32" s="19">
        <v>0</v>
      </c>
      <c r="I32" s="19">
        <v>0</v>
      </c>
      <c r="J32" s="19">
        <v>67895</v>
      </c>
      <c r="K32" s="19">
        <v>3390</v>
      </c>
      <c r="L32" s="19">
        <v>17</v>
      </c>
      <c r="M32" s="19">
        <v>175030</v>
      </c>
      <c r="N32" s="19">
        <v>16649</v>
      </c>
      <c r="O32" s="19">
        <v>87285</v>
      </c>
      <c r="P32" s="19">
        <v>1</v>
      </c>
      <c r="Q32" s="19">
        <v>2304</v>
      </c>
      <c r="R32" s="19">
        <v>619</v>
      </c>
      <c r="S32" s="19">
        <v>0</v>
      </c>
      <c r="T32" s="19">
        <v>24</v>
      </c>
      <c r="U32" s="19">
        <v>67894</v>
      </c>
      <c r="V32" s="19">
        <v>177</v>
      </c>
      <c r="W32" s="19">
        <v>77</v>
      </c>
      <c r="X32" s="19">
        <v>74299</v>
      </c>
      <c r="Y32" s="19">
        <v>74299</v>
      </c>
      <c r="Z32" s="25">
        <f t="shared" si="0"/>
        <v>-11431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</row>
    <row r="33" spans="1:52" s="23" customFormat="1" ht="12">
      <c r="A33" s="51" t="s">
        <v>526</v>
      </c>
      <c r="B33" s="19">
        <v>95299</v>
      </c>
      <c r="C33" s="19">
        <v>3543</v>
      </c>
      <c r="D33" s="19">
        <v>42162</v>
      </c>
      <c r="E33" s="19">
        <v>2304</v>
      </c>
      <c r="F33" s="19">
        <v>0</v>
      </c>
      <c r="G33" s="19">
        <v>258</v>
      </c>
      <c r="H33" s="19">
        <v>0</v>
      </c>
      <c r="I33" s="19">
        <v>0</v>
      </c>
      <c r="J33" s="19">
        <v>45684</v>
      </c>
      <c r="K33" s="19">
        <v>1342</v>
      </c>
      <c r="L33" s="19">
        <v>6</v>
      </c>
      <c r="M33" s="19">
        <v>92715</v>
      </c>
      <c r="N33" s="19">
        <v>3264</v>
      </c>
      <c r="O33" s="19">
        <v>41111</v>
      </c>
      <c r="P33" s="19">
        <v>2262</v>
      </c>
      <c r="Q33" s="19">
        <v>0</v>
      </c>
      <c r="R33" s="19">
        <v>342</v>
      </c>
      <c r="S33" s="19">
        <v>0</v>
      </c>
      <c r="T33" s="19">
        <v>0</v>
      </c>
      <c r="U33" s="19">
        <v>45685</v>
      </c>
      <c r="V33" s="19">
        <v>24</v>
      </c>
      <c r="W33" s="19">
        <v>27</v>
      </c>
      <c r="X33" s="19">
        <v>43541</v>
      </c>
      <c r="Y33" s="19">
        <v>43541</v>
      </c>
      <c r="Z33" s="25">
        <f t="shared" si="0"/>
        <v>2584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</row>
    <row r="34" spans="1:52" s="23" customFormat="1" ht="12">
      <c r="A34" s="51" t="s">
        <v>527</v>
      </c>
      <c r="B34" s="19">
        <v>7619</v>
      </c>
      <c r="C34" s="19">
        <v>51</v>
      </c>
      <c r="D34" s="19">
        <v>4984</v>
      </c>
      <c r="E34" s="19">
        <v>619</v>
      </c>
      <c r="F34" s="19">
        <v>342</v>
      </c>
      <c r="G34" s="19">
        <v>0</v>
      </c>
      <c r="H34" s="19">
        <v>0</v>
      </c>
      <c r="I34" s="19">
        <v>17</v>
      </c>
      <c r="J34" s="19">
        <v>1512</v>
      </c>
      <c r="K34" s="19">
        <v>93</v>
      </c>
      <c r="L34" s="19">
        <v>1</v>
      </c>
      <c r="M34" s="19">
        <v>5409</v>
      </c>
      <c r="N34" s="19">
        <v>118</v>
      </c>
      <c r="O34" s="19">
        <v>2983</v>
      </c>
      <c r="P34" s="19">
        <v>518</v>
      </c>
      <c r="Q34" s="19">
        <v>258</v>
      </c>
      <c r="R34" s="19">
        <v>0</v>
      </c>
      <c r="S34" s="19">
        <v>0</v>
      </c>
      <c r="T34" s="19">
        <v>17</v>
      </c>
      <c r="U34" s="19">
        <v>1512</v>
      </c>
      <c r="V34" s="19">
        <v>1</v>
      </c>
      <c r="W34" s="19">
        <v>2</v>
      </c>
      <c r="X34" s="19">
        <v>979</v>
      </c>
      <c r="Y34" s="19">
        <v>979</v>
      </c>
      <c r="Z34" s="25">
        <f t="shared" si="0"/>
        <v>2210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1:52" ht="12">
      <c r="A35" s="62" t="s">
        <v>528</v>
      </c>
      <c r="B35" s="18">
        <v>6935</v>
      </c>
      <c r="C35" s="17">
        <v>48</v>
      </c>
      <c r="D35" s="17">
        <v>4485</v>
      </c>
      <c r="E35" s="17">
        <v>575</v>
      </c>
      <c r="F35" s="17">
        <v>327</v>
      </c>
      <c r="G35" s="17">
        <v>0</v>
      </c>
      <c r="H35" s="17">
        <v>0</v>
      </c>
      <c r="I35" s="17">
        <v>13</v>
      </c>
      <c r="J35" s="17">
        <v>1421</v>
      </c>
      <c r="K35" s="17">
        <v>66</v>
      </c>
      <c r="L35" s="17">
        <v>0</v>
      </c>
      <c r="M35" s="18">
        <v>4472</v>
      </c>
      <c r="N35" s="17">
        <v>99</v>
      </c>
      <c r="O35" s="17">
        <v>2279</v>
      </c>
      <c r="P35" s="17">
        <v>435</v>
      </c>
      <c r="Q35" s="17">
        <v>232</v>
      </c>
      <c r="R35" s="17">
        <v>0</v>
      </c>
      <c r="S35" s="17">
        <v>0</v>
      </c>
      <c r="T35" s="17">
        <v>4</v>
      </c>
      <c r="U35" s="17">
        <v>1421</v>
      </c>
      <c r="V35" s="17">
        <v>1</v>
      </c>
      <c r="W35" s="17">
        <v>1</v>
      </c>
      <c r="X35" s="17">
        <v>845</v>
      </c>
      <c r="Y35" s="17">
        <v>845</v>
      </c>
      <c r="Z35" s="25">
        <f t="shared" si="0"/>
        <v>2463</v>
      </c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</row>
    <row r="36" spans="1:52" ht="12">
      <c r="A36" s="62" t="s">
        <v>529</v>
      </c>
      <c r="B36" s="18">
        <v>684</v>
      </c>
      <c r="C36" s="17">
        <v>3</v>
      </c>
      <c r="D36" s="17">
        <v>499</v>
      </c>
      <c r="E36" s="17">
        <v>44</v>
      </c>
      <c r="F36" s="17">
        <v>15</v>
      </c>
      <c r="G36" s="17">
        <v>0</v>
      </c>
      <c r="H36" s="17">
        <v>0</v>
      </c>
      <c r="I36" s="17">
        <v>4</v>
      </c>
      <c r="J36" s="17">
        <v>91</v>
      </c>
      <c r="K36" s="17">
        <v>27</v>
      </c>
      <c r="L36" s="17">
        <v>1</v>
      </c>
      <c r="M36" s="18">
        <v>937</v>
      </c>
      <c r="N36" s="17">
        <v>19</v>
      </c>
      <c r="O36" s="17">
        <v>704</v>
      </c>
      <c r="P36" s="17">
        <v>83</v>
      </c>
      <c r="Q36" s="17">
        <v>26</v>
      </c>
      <c r="R36" s="17">
        <v>0</v>
      </c>
      <c r="S36" s="17">
        <v>0</v>
      </c>
      <c r="T36" s="17">
        <v>13</v>
      </c>
      <c r="U36" s="17">
        <v>91</v>
      </c>
      <c r="V36" s="17">
        <v>0</v>
      </c>
      <c r="W36" s="17">
        <v>1</v>
      </c>
      <c r="X36" s="17">
        <v>134</v>
      </c>
      <c r="Y36" s="17">
        <v>134</v>
      </c>
      <c r="Z36" s="25">
        <f t="shared" si="0"/>
        <v>-253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</row>
    <row r="37" spans="1:25" ht="12">
      <c r="A37" s="47" t="s">
        <v>530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ht="12">
      <c r="A38" s="63" t="s">
        <v>531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6.5">
      <c r="A39" s="71" t="s">
        <v>443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6" s="23" customFormat="1" ht="12.75" customHeight="1">
      <c r="A40" s="132" t="s">
        <v>477</v>
      </c>
      <c r="B40" s="135" t="s">
        <v>478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6"/>
      <c r="M40" s="135" t="s">
        <v>479</v>
      </c>
      <c r="N40" s="145"/>
      <c r="O40" s="145"/>
      <c r="P40" s="145"/>
      <c r="Q40" s="145"/>
      <c r="R40" s="145"/>
      <c r="S40" s="145"/>
      <c r="T40" s="145"/>
      <c r="U40" s="145"/>
      <c r="V40" s="145"/>
      <c r="W40" s="146"/>
      <c r="X40" s="138" t="s">
        <v>480</v>
      </c>
      <c r="Y40" s="142"/>
      <c r="Z40" s="132" t="s">
        <v>481</v>
      </c>
    </row>
    <row r="41" spans="1:26" s="23" customFormat="1" ht="22.5" customHeight="1">
      <c r="A41" s="133"/>
      <c r="B41" s="132" t="s">
        <v>482</v>
      </c>
      <c r="C41" s="132" t="s">
        <v>483</v>
      </c>
      <c r="D41" s="135" t="s">
        <v>484</v>
      </c>
      <c r="E41" s="145"/>
      <c r="F41" s="145"/>
      <c r="G41" s="145"/>
      <c r="H41" s="146"/>
      <c r="I41" s="132" t="s">
        <v>485</v>
      </c>
      <c r="J41" s="132" t="s">
        <v>486</v>
      </c>
      <c r="K41" s="132" t="s">
        <v>487</v>
      </c>
      <c r="L41" s="132" t="s">
        <v>488</v>
      </c>
      <c r="M41" s="132" t="s">
        <v>482</v>
      </c>
      <c r="N41" s="132" t="s">
        <v>489</v>
      </c>
      <c r="O41" s="135" t="s">
        <v>490</v>
      </c>
      <c r="P41" s="145"/>
      <c r="Q41" s="145"/>
      <c r="R41" s="145"/>
      <c r="S41" s="146"/>
      <c r="T41" s="132" t="s">
        <v>491</v>
      </c>
      <c r="U41" s="132" t="s">
        <v>492</v>
      </c>
      <c r="V41" s="132" t="s">
        <v>610</v>
      </c>
      <c r="W41" s="132" t="s">
        <v>488</v>
      </c>
      <c r="X41" s="143"/>
      <c r="Y41" s="144"/>
      <c r="Z41" s="133"/>
    </row>
    <row r="42" spans="1:26" s="23" customFormat="1" ht="22.5" customHeight="1">
      <c r="A42" s="133"/>
      <c r="B42" s="133"/>
      <c r="C42" s="133"/>
      <c r="D42" s="31" t="s">
        <v>493</v>
      </c>
      <c r="E42" s="31" t="s">
        <v>494</v>
      </c>
      <c r="F42" s="31" t="s">
        <v>495</v>
      </c>
      <c r="G42" s="31" t="s">
        <v>496</v>
      </c>
      <c r="H42" s="31" t="s">
        <v>497</v>
      </c>
      <c r="I42" s="133"/>
      <c r="J42" s="133"/>
      <c r="K42" s="133"/>
      <c r="L42" s="133"/>
      <c r="M42" s="133"/>
      <c r="N42" s="133"/>
      <c r="O42" s="31" t="s">
        <v>493</v>
      </c>
      <c r="P42" s="31" t="s">
        <v>494</v>
      </c>
      <c r="Q42" s="31" t="s">
        <v>495</v>
      </c>
      <c r="R42" s="31" t="s">
        <v>496</v>
      </c>
      <c r="S42" s="31" t="s">
        <v>497</v>
      </c>
      <c r="T42" s="133"/>
      <c r="U42" s="133"/>
      <c r="V42" s="149"/>
      <c r="W42" s="133"/>
      <c r="X42" s="31" t="s">
        <v>498</v>
      </c>
      <c r="Y42" s="31" t="s">
        <v>499</v>
      </c>
      <c r="Z42" s="133"/>
    </row>
    <row r="43" spans="1:26" s="61" customFormat="1" ht="44.25" customHeight="1">
      <c r="A43" s="60" t="s">
        <v>500</v>
      </c>
      <c r="B43" s="60" t="s">
        <v>449</v>
      </c>
      <c r="C43" s="60" t="s">
        <v>450</v>
      </c>
      <c r="D43" s="60" t="s">
        <v>451</v>
      </c>
      <c r="E43" s="60" t="s">
        <v>452</v>
      </c>
      <c r="F43" s="60" t="s">
        <v>453</v>
      </c>
      <c r="G43" s="60" t="s">
        <v>454</v>
      </c>
      <c r="H43" s="60" t="s">
        <v>455</v>
      </c>
      <c r="I43" s="44" t="s">
        <v>456</v>
      </c>
      <c r="J43" s="44" t="s">
        <v>457</v>
      </c>
      <c r="K43" s="60" t="s">
        <v>458</v>
      </c>
      <c r="L43" s="60" t="s">
        <v>455</v>
      </c>
      <c r="M43" s="60" t="s">
        <v>449</v>
      </c>
      <c r="N43" s="60" t="s">
        <v>459</v>
      </c>
      <c r="O43" s="60" t="s">
        <v>451</v>
      </c>
      <c r="P43" s="60" t="s">
        <v>452</v>
      </c>
      <c r="Q43" s="60" t="s">
        <v>453</v>
      </c>
      <c r="R43" s="60" t="s">
        <v>454</v>
      </c>
      <c r="S43" s="60" t="s">
        <v>455</v>
      </c>
      <c r="T43" s="44" t="s">
        <v>456</v>
      </c>
      <c r="U43" s="44" t="s">
        <v>457</v>
      </c>
      <c r="V43" s="44" t="s">
        <v>611</v>
      </c>
      <c r="W43" s="60" t="s">
        <v>455</v>
      </c>
      <c r="X43" s="60" t="s">
        <v>461</v>
      </c>
      <c r="Y43" s="60" t="s">
        <v>462</v>
      </c>
      <c r="Z43" s="60" t="s">
        <v>463</v>
      </c>
    </row>
    <row r="44" spans="1:52" s="1" customFormat="1" ht="12">
      <c r="A44" s="2" t="s">
        <v>502</v>
      </c>
      <c r="B44" s="16">
        <v>532441</v>
      </c>
      <c r="C44" s="16">
        <v>22751</v>
      </c>
      <c r="D44" s="16">
        <v>52655</v>
      </c>
      <c r="E44" s="16">
        <v>42006</v>
      </c>
      <c r="F44" s="16">
        <v>20220</v>
      </c>
      <c r="G44" s="16">
        <v>2334</v>
      </c>
      <c r="H44" s="16">
        <v>7</v>
      </c>
      <c r="I44" s="16">
        <v>162236</v>
      </c>
      <c r="J44" s="16">
        <v>226042</v>
      </c>
      <c r="K44" s="16">
        <v>4139</v>
      </c>
      <c r="L44" s="16">
        <v>51</v>
      </c>
      <c r="M44" s="16">
        <v>530253</v>
      </c>
      <c r="N44" s="16">
        <v>24292</v>
      </c>
      <c r="O44" s="16">
        <v>61494</v>
      </c>
      <c r="P44" s="16">
        <v>32512</v>
      </c>
      <c r="Q44" s="16">
        <v>20057</v>
      </c>
      <c r="R44" s="16">
        <v>3126</v>
      </c>
      <c r="S44" s="16">
        <v>0</v>
      </c>
      <c r="T44" s="16">
        <v>162236</v>
      </c>
      <c r="U44" s="16">
        <v>226036</v>
      </c>
      <c r="V44" s="16">
        <v>209</v>
      </c>
      <c r="W44" s="16">
        <v>291</v>
      </c>
      <c r="X44" s="16">
        <v>299194</v>
      </c>
      <c r="Y44" s="16">
        <v>299194</v>
      </c>
      <c r="Z44" s="25">
        <f aca="true" t="shared" si="1" ref="Z44:Z71">B44-M44</f>
        <v>2188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</row>
    <row r="45" spans="1:52" s="23" customFormat="1" ht="12">
      <c r="A45" s="51" t="s">
        <v>503</v>
      </c>
      <c r="B45" s="19">
        <v>412970</v>
      </c>
      <c r="C45" s="19">
        <v>12934</v>
      </c>
      <c r="D45" s="17">
        <v>0</v>
      </c>
      <c r="E45" s="19">
        <v>40616</v>
      </c>
      <c r="F45" s="19">
        <v>19064</v>
      </c>
      <c r="G45" s="19">
        <v>1833</v>
      </c>
      <c r="H45" s="19">
        <v>7</v>
      </c>
      <c r="I45" s="19">
        <v>162222</v>
      </c>
      <c r="J45" s="19">
        <v>173462</v>
      </c>
      <c r="K45" s="19">
        <v>2792</v>
      </c>
      <c r="L45" s="19">
        <v>40</v>
      </c>
      <c r="M45" s="19">
        <v>403682</v>
      </c>
      <c r="N45" s="19">
        <v>15051</v>
      </c>
      <c r="O45" s="19">
        <v>0</v>
      </c>
      <c r="P45" s="19">
        <v>31207</v>
      </c>
      <c r="Q45" s="19">
        <v>18836</v>
      </c>
      <c r="R45" s="19">
        <v>2605</v>
      </c>
      <c r="S45" s="19">
        <v>0</v>
      </c>
      <c r="T45" s="19">
        <v>162211</v>
      </c>
      <c r="U45" s="19">
        <v>173455</v>
      </c>
      <c r="V45" s="19">
        <v>91</v>
      </c>
      <c r="W45" s="19">
        <v>226</v>
      </c>
      <c r="X45" s="19">
        <v>243325</v>
      </c>
      <c r="Y45" s="19">
        <v>243325</v>
      </c>
      <c r="Z45" s="25">
        <f t="shared" si="1"/>
        <v>9288</v>
      </c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</row>
    <row r="46" spans="1:52" ht="12">
      <c r="A46" s="62" t="s">
        <v>504</v>
      </c>
      <c r="B46" s="18">
        <v>97576</v>
      </c>
      <c r="C46" s="17">
        <v>4538</v>
      </c>
      <c r="D46" s="17">
        <v>0</v>
      </c>
      <c r="E46" s="17">
        <v>26912</v>
      </c>
      <c r="F46" s="17">
        <v>1374</v>
      </c>
      <c r="G46" s="17">
        <v>537</v>
      </c>
      <c r="H46" s="17">
        <v>0</v>
      </c>
      <c r="I46" s="17">
        <v>25085</v>
      </c>
      <c r="J46" s="17">
        <v>38150</v>
      </c>
      <c r="K46" s="17">
        <v>968</v>
      </c>
      <c r="L46" s="17">
        <v>12</v>
      </c>
      <c r="M46" s="18">
        <v>89206</v>
      </c>
      <c r="N46" s="17">
        <v>4887</v>
      </c>
      <c r="O46" s="17">
        <v>0</v>
      </c>
      <c r="P46" s="17">
        <v>18820</v>
      </c>
      <c r="Q46" s="17">
        <v>1116</v>
      </c>
      <c r="R46" s="17">
        <v>889</v>
      </c>
      <c r="S46" s="17">
        <v>0</v>
      </c>
      <c r="T46" s="17">
        <v>25270</v>
      </c>
      <c r="U46" s="17">
        <v>38145</v>
      </c>
      <c r="V46" s="17">
        <v>26</v>
      </c>
      <c r="W46" s="17">
        <v>53</v>
      </c>
      <c r="X46" s="17">
        <v>61713</v>
      </c>
      <c r="Y46" s="17">
        <v>61713</v>
      </c>
      <c r="Z46" s="25">
        <f t="shared" si="1"/>
        <v>8370</v>
      </c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</row>
    <row r="47" spans="1:52" ht="12">
      <c r="A47" s="62" t="s">
        <v>505</v>
      </c>
      <c r="B47" s="18">
        <v>9939</v>
      </c>
      <c r="C47" s="17">
        <v>213</v>
      </c>
      <c r="D47" s="17">
        <v>0</v>
      </c>
      <c r="E47" s="17">
        <v>893</v>
      </c>
      <c r="F47" s="17">
        <v>104</v>
      </c>
      <c r="G47" s="17">
        <v>30</v>
      </c>
      <c r="H47" s="17">
        <v>0</v>
      </c>
      <c r="I47" s="17">
        <v>3170</v>
      </c>
      <c r="J47" s="17">
        <v>5489</v>
      </c>
      <c r="K47" s="17">
        <v>39</v>
      </c>
      <c r="L47" s="17">
        <v>1</v>
      </c>
      <c r="M47" s="18">
        <v>9851</v>
      </c>
      <c r="N47" s="17">
        <v>282</v>
      </c>
      <c r="O47" s="17">
        <v>0</v>
      </c>
      <c r="P47" s="17">
        <v>719</v>
      </c>
      <c r="Q47" s="17">
        <v>86</v>
      </c>
      <c r="R47" s="17">
        <v>35</v>
      </c>
      <c r="S47" s="17">
        <v>0</v>
      </c>
      <c r="T47" s="17">
        <v>3234</v>
      </c>
      <c r="U47" s="17">
        <v>5489</v>
      </c>
      <c r="V47" s="17">
        <v>4</v>
      </c>
      <c r="W47" s="17">
        <v>2</v>
      </c>
      <c r="X47" s="17">
        <v>5216</v>
      </c>
      <c r="Y47" s="17">
        <v>5216</v>
      </c>
      <c r="Z47" s="25">
        <f t="shared" si="1"/>
        <v>88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</row>
    <row r="48" spans="1:52" ht="12">
      <c r="A48" s="62" t="s">
        <v>506</v>
      </c>
      <c r="B48" s="18">
        <v>48204</v>
      </c>
      <c r="C48" s="17">
        <v>1377</v>
      </c>
      <c r="D48" s="17">
        <v>0</v>
      </c>
      <c r="E48" s="17">
        <v>3878</v>
      </c>
      <c r="F48" s="17">
        <v>729</v>
      </c>
      <c r="G48" s="17">
        <v>305</v>
      </c>
      <c r="H48" s="17">
        <v>0</v>
      </c>
      <c r="I48" s="17">
        <v>19357</v>
      </c>
      <c r="J48" s="17">
        <v>22125</v>
      </c>
      <c r="K48" s="17">
        <v>431</v>
      </c>
      <c r="L48" s="17">
        <v>2</v>
      </c>
      <c r="M48" s="18">
        <v>41814</v>
      </c>
      <c r="N48" s="17">
        <v>1764</v>
      </c>
      <c r="O48" s="17">
        <v>0</v>
      </c>
      <c r="P48" s="17">
        <v>2617</v>
      </c>
      <c r="Q48" s="17">
        <v>552</v>
      </c>
      <c r="R48" s="17">
        <v>500</v>
      </c>
      <c r="S48" s="17">
        <v>0</v>
      </c>
      <c r="T48" s="17">
        <v>14229</v>
      </c>
      <c r="U48" s="17">
        <v>22124</v>
      </c>
      <c r="V48" s="17">
        <v>10</v>
      </c>
      <c r="W48" s="17">
        <v>18</v>
      </c>
      <c r="X48" s="17">
        <v>31679</v>
      </c>
      <c r="Y48" s="17">
        <v>31679</v>
      </c>
      <c r="Z48" s="25">
        <f t="shared" si="1"/>
        <v>6390</v>
      </c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</row>
    <row r="49" spans="1:52" ht="12">
      <c r="A49" s="62" t="s">
        <v>507</v>
      </c>
      <c r="B49" s="18">
        <v>11982</v>
      </c>
      <c r="C49" s="17">
        <v>223</v>
      </c>
      <c r="D49" s="17">
        <v>0</v>
      </c>
      <c r="E49" s="17">
        <v>659</v>
      </c>
      <c r="F49" s="17">
        <v>242</v>
      </c>
      <c r="G49" s="17">
        <v>22</v>
      </c>
      <c r="H49" s="17">
        <v>0</v>
      </c>
      <c r="I49" s="17">
        <v>6950</v>
      </c>
      <c r="J49" s="17">
        <v>3807</v>
      </c>
      <c r="K49" s="17">
        <v>78</v>
      </c>
      <c r="L49" s="17">
        <v>1</v>
      </c>
      <c r="M49" s="18">
        <v>9879</v>
      </c>
      <c r="N49" s="17">
        <v>321</v>
      </c>
      <c r="O49" s="17">
        <v>0</v>
      </c>
      <c r="P49" s="17">
        <v>362</v>
      </c>
      <c r="Q49" s="17">
        <v>104</v>
      </c>
      <c r="R49" s="17">
        <v>26</v>
      </c>
      <c r="S49" s="17">
        <v>0</v>
      </c>
      <c r="T49" s="17">
        <v>5250</v>
      </c>
      <c r="U49" s="17">
        <v>3807</v>
      </c>
      <c r="V49" s="17">
        <v>2</v>
      </c>
      <c r="W49" s="17">
        <v>7</v>
      </c>
      <c r="X49" s="17">
        <v>6371</v>
      </c>
      <c r="Y49" s="17">
        <v>6371</v>
      </c>
      <c r="Z49" s="25">
        <f t="shared" si="1"/>
        <v>2103</v>
      </c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</row>
    <row r="50" spans="1:52" ht="12">
      <c r="A50" s="62" t="s">
        <v>508</v>
      </c>
      <c r="B50" s="18">
        <v>8906</v>
      </c>
      <c r="C50" s="17">
        <v>246</v>
      </c>
      <c r="D50" s="17">
        <v>0</v>
      </c>
      <c r="E50" s="17">
        <v>447</v>
      </c>
      <c r="F50" s="17">
        <v>128</v>
      </c>
      <c r="G50" s="17">
        <v>33</v>
      </c>
      <c r="H50" s="17">
        <v>0</v>
      </c>
      <c r="I50" s="17">
        <v>4487</v>
      </c>
      <c r="J50" s="17">
        <v>3490</v>
      </c>
      <c r="K50" s="17">
        <v>72</v>
      </c>
      <c r="L50" s="17">
        <v>3</v>
      </c>
      <c r="M50" s="18">
        <v>9048</v>
      </c>
      <c r="N50" s="17">
        <v>290</v>
      </c>
      <c r="O50" s="17">
        <v>0</v>
      </c>
      <c r="P50" s="17">
        <v>446</v>
      </c>
      <c r="Q50" s="17">
        <v>93</v>
      </c>
      <c r="R50" s="17">
        <v>37</v>
      </c>
      <c r="S50" s="17">
        <v>0</v>
      </c>
      <c r="T50" s="17">
        <v>4688</v>
      </c>
      <c r="U50" s="17">
        <v>3490</v>
      </c>
      <c r="V50" s="17">
        <v>0</v>
      </c>
      <c r="W50" s="17">
        <v>4</v>
      </c>
      <c r="X50" s="17">
        <v>6494</v>
      </c>
      <c r="Y50" s="17">
        <v>6494</v>
      </c>
      <c r="Z50" s="25">
        <f t="shared" si="1"/>
        <v>-142</v>
      </c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</row>
    <row r="51" spans="1:52" ht="12">
      <c r="A51" s="62" t="s">
        <v>509</v>
      </c>
      <c r="B51" s="18">
        <v>29062</v>
      </c>
      <c r="C51" s="17">
        <v>638</v>
      </c>
      <c r="D51" s="17">
        <v>0</v>
      </c>
      <c r="E51" s="17">
        <v>496</v>
      </c>
      <c r="F51" s="17">
        <v>369</v>
      </c>
      <c r="G51" s="17">
        <v>115</v>
      </c>
      <c r="H51" s="17">
        <v>1</v>
      </c>
      <c r="I51" s="17">
        <v>15577</v>
      </c>
      <c r="J51" s="17">
        <v>11708</v>
      </c>
      <c r="K51" s="17">
        <v>156</v>
      </c>
      <c r="L51" s="17">
        <v>2</v>
      </c>
      <c r="M51" s="18">
        <v>28864</v>
      </c>
      <c r="N51" s="17">
        <v>898</v>
      </c>
      <c r="O51" s="17">
        <v>0</v>
      </c>
      <c r="P51" s="17">
        <v>619</v>
      </c>
      <c r="Q51" s="17">
        <v>355</v>
      </c>
      <c r="R51" s="17">
        <v>168</v>
      </c>
      <c r="S51" s="17">
        <v>0</v>
      </c>
      <c r="T51" s="17">
        <v>15101</v>
      </c>
      <c r="U51" s="17">
        <v>11708</v>
      </c>
      <c r="V51" s="17">
        <v>11</v>
      </c>
      <c r="W51" s="17">
        <v>4</v>
      </c>
      <c r="X51" s="17">
        <v>19812</v>
      </c>
      <c r="Y51" s="17">
        <v>19812</v>
      </c>
      <c r="Z51" s="25">
        <f t="shared" si="1"/>
        <v>198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</row>
    <row r="52" spans="1:52" ht="12">
      <c r="A52" s="62" t="s">
        <v>510</v>
      </c>
      <c r="B52" s="18">
        <v>18331</v>
      </c>
      <c r="C52" s="17">
        <v>495</v>
      </c>
      <c r="D52" s="17">
        <v>0</v>
      </c>
      <c r="E52" s="17">
        <v>574</v>
      </c>
      <c r="F52" s="17">
        <v>243</v>
      </c>
      <c r="G52" s="17">
        <v>79</v>
      </c>
      <c r="H52" s="17">
        <v>0</v>
      </c>
      <c r="I52" s="17">
        <v>6389</v>
      </c>
      <c r="J52" s="17">
        <v>10442</v>
      </c>
      <c r="K52" s="17">
        <v>107</v>
      </c>
      <c r="L52" s="17">
        <v>2</v>
      </c>
      <c r="M52" s="18">
        <v>20802</v>
      </c>
      <c r="N52" s="17">
        <v>523</v>
      </c>
      <c r="O52" s="17">
        <v>0</v>
      </c>
      <c r="P52" s="17">
        <v>732</v>
      </c>
      <c r="Q52" s="17">
        <v>277</v>
      </c>
      <c r="R52" s="17">
        <v>75</v>
      </c>
      <c r="S52" s="17">
        <v>0</v>
      </c>
      <c r="T52" s="17">
        <v>8739</v>
      </c>
      <c r="U52" s="17">
        <v>10441</v>
      </c>
      <c r="V52" s="17">
        <v>10</v>
      </c>
      <c r="W52" s="17">
        <v>5</v>
      </c>
      <c r="X52" s="17">
        <v>12850</v>
      </c>
      <c r="Y52" s="17">
        <v>12850</v>
      </c>
      <c r="Z52" s="25">
        <f t="shared" si="1"/>
        <v>-2471</v>
      </c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</row>
    <row r="53" spans="1:52" ht="12">
      <c r="A53" s="62" t="s">
        <v>511</v>
      </c>
      <c r="B53" s="18">
        <v>8227</v>
      </c>
      <c r="C53" s="17">
        <v>238</v>
      </c>
      <c r="D53" s="17">
        <v>0</v>
      </c>
      <c r="E53" s="17">
        <v>262</v>
      </c>
      <c r="F53" s="17">
        <v>118</v>
      </c>
      <c r="G53" s="17">
        <v>34</v>
      </c>
      <c r="H53" s="17">
        <v>0</v>
      </c>
      <c r="I53" s="17">
        <v>4428</v>
      </c>
      <c r="J53" s="17">
        <v>3095</v>
      </c>
      <c r="K53" s="17">
        <v>51</v>
      </c>
      <c r="L53" s="17">
        <v>1</v>
      </c>
      <c r="M53" s="18">
        <v>9296</v>
      </c>
      <c r="N53" s="17">
        <v>283</v>
      </c>
      <c r="O53" s="17">
        <v>0</v>
      </c>
      <c r="P53" s="17">
        <v>307</v>
      </c>
      <c r="Q53" s="17">
        <v>120</v>
      </c>
      <c r="R53" s="17">
        <v>48</v>
      </c>
      <c r="S53" s="17">
        <v>0</v>
      </c>
      <c r="T53" s="17">
        <v>5431</v>
      </c>
      <c r="U53" s="17">
        <v>3095</v>
      </c>
      <c r="V53" s="17">
        <v>4</v>
      </c>
      <c r="W53" s="17">
        <v>8</v>
      </c>
      <c r="X53" s="17">
        <v>6264</v>
      </c>
      <c r="Y53" s="17">
        <v>6264</v>
      </c>
      <c r="Z53" s="25">
        <f t="shared" si="1"/>
        <v>-1069</v>
      </c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</row>
    <row r="54" spans="1:52" ht="12">
      <c r="A54" s="62" t="s">
        <v>512</v>
      </c>
      <c r="B54" s="18">
        <v>11615</v>
      </c>
      <c r="C54" s="17">
        <v>217</v>
      </c>
      <c r="D54" s="17">
        <v>0</v>
      </c>
      <c r="E54" s="17">
        <v>518</v>
      </c>
      <c r="F54" s="17">
        <v>325</v>
      </c>
      <c r="G54" s="17">
        <v>52</v>
      </c>
      <c r="H54" s="17">
        <v>1</v>
      </c>
      <c r="I54" s="17">
        <v>6103</v>
      </c>
      <c r="J54" s="17">
        <v>4342</v>
      </c>
      <c r="K54" s="17">
        <v>57</v>
      </c>
      <c r="L54" s="17">
        <v>0</v>
      </c>
      <c r="M54" s="18">
        <v>12779</v>
      </c>
      <c r="N54" s="17">
        <v>269</v>
      </c>
      <c r="O54" s="17">
        <v>0</v>
      </c>
      <c r="P54" s="17">
        <v>595</v>
      </c>
      <c r="Q54" s="17">
        <v>333</v>
      </c>
      <c r="R54" s="17">
        <v>44</v>
      </c>
      <c r="S54" s="17">
        <v>0</v>
      </c>
      <c r="T54" s="17">
        <v>7187</v>
      </c>
      <c r="U54" s="17">
        <v>4342</v>
      </c>
      <c r="V54" s="17">
        <v>1</v>
      </c>
      <c r="W54" s="17">
        <v>8</v>
      </c>
      <c r="X54" s="17">
        <v>5989</v>
      </c>
      <c r="Y54" s="17">
        <v>5989</v>
      </c>
      <c r="Z54" s="25">
        <f t="shared" si="1"/>
        <v>-1164</v>
      </c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</row>
    <row r="55" spans="1:52" ht="12">
      <c r="A55" s="62" t="s">
        <v>513</v>
      </c>
      <c r="B55" s="18">
        <v>9160</v>
      </c>
      <c r="C55" s="17">
        <v>160</v>
      </c>
      <c r="D55" s="17">
        <v>0</v>
      </c>
      <c r="E55" s="17">
        <v>271</v>
      </c>
      <c r="F55" s="17">
        <v>381</v>
      </c>
      <c r="G55" s="17">
        <v>23</v>
      </c>
      <c r="H55" s="17">
        <v>0</v>
      </c>
      <c r="I55" s="17">
        <v>5730</v>
      </c>
      <c r="J55" s="17">
        <v>2559</v>
      </c>
      <c r="K55" s="17">
        <v>35</v>
      </c>
      <c r="L55" s="17">
        <v>1</v>
      </c>
      <c r="M55" s="18">
        <v>10483</v>
      </c>
      <c r="N55" s="17">
        <v>214</v>
      </c>
      <c r="O55" s="17">
        <v>0</v>
      </c>
      <c r="P55" s="17">
        <v>325</v>
      </c>
      <c r="Q55" s="17">
        <v>384</v>
      </c>
      <c r="R55" s="17">
        <v>48</v>
      </c>
      <c r="S55" s="17">
        <v>0</v>
      </c>
      <c r="T55" s="17">
        <v>6949</v>
      </c>
      <c r="U55" s="17">
        <v>2560</v>
      </c>
      <c r="V55" s="17">
        <v>0</v>
      </c>
      <c r="W55" s="17">
        <v>3</v>
      </c>
      <c r="X55" s="17">
        <v>3118</v>
      </c>
      <c r="Y55" s="17">
        <v>3118</v>
      </c>
      <c r="Z55" s="25">
        <f t="shared" si="1"/>
        <v>-1323</v>
      </c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</row>
    <row r="56" spans="1:52" ht="12">
      <c r="A56" s="62" t="s">
        <v>514</v>
      </c>
      <c r="B56" s="18">
        <v>19102</v>
      </c>
      <c r="C56" s="17">
        <v>369</v>
      </c>
      <c r="D56" s="17">
        <v>0</v>
      </c>
      <c r="E56" s="17">
        <v>408</v>
      </c>
      <c r="F56" s="17">
        <v>994</v>
      </c>
      <c r="G56" s="17">
        <v>63</v>
      </c>
      <c r="H56" s="17">
        <v>0</v>
      </c>
      <c r="I56" s="17">
        <v>9355</v>
      </c>
      <c r="J56" s="17">
        <v>7833</v>
      </c>
      <c r="K56" s="17">
        <v>78</v>
      </c>
      <c r="L56" s="17">
        <v>2</v>
      </c>
      <c r="M56" s="18">
        <v>19594</v>
      </c>
      <c r="N56" s="17">
        <v>435</v>
      </c>
      <c r="O56" s="17">
        <v>0</v>
      </c>
      <c r="P56" s="17">
        <v>451</v>
      </c>
      <c r="Q56" s="17">
        <v>994</v>
      </c>
      <c r="R56" s="17">
        <v>78</v>
      </c>
      <c r="S56" s="17">
        <v>0</v>
      </c>
      <c r="T56" s="17">
        <v>9800</v>
      </c>
      <c r="U56" s="17">
        <v>7833</v>
      </c>
      <c r="V56" s="17">
        <v>0</v>
      </c>
      <c r="W56" s="17">
        <v>3</v>
      </c>
      <c r="X56" s="17">
        <v>10187</v>
      </c>
      <c r="Y56" s="17">
        <v>10187</v>
      </c>
      <c r="Z56" s="25">
        <f t="shared" si="1"/>
        <v>-492</v>
      </c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</row>
    <row r="57" spans="1:52" ht="12">
      <c r="A57" s="62" t="s">
        <v>515</v>
      </c>
      <c r="B57" s="18">
        <v>25922</v>
      </c>
      <c r="C57" s="17">
        <v>662</v>
      </c>
      <c r="D57" s="17">
        <v>0</v>
      </c>
      <c r="E57" s="17">
        <v>394</v>
      </c>
      <c r="F57" s="17">
        <v>9752</v>
      </c>
      <c r="G57" s="17">
        <v>92</v>
      </c>
      <c r="H57" s="17">
        <v>1</v>
      </c>
      <c r="I57" s="17">
        <v>6117</v>
      </c>
      <c r="J57" s="17">
        <v>8800</v>
      </c>
      <c r="K57" s="17">
        <v>100</v>
      </c>
      <c r="L57" s="17">
        <v>4</v>
      </c>
      <c r="M57" s="18">
        <v>27612</v>
      </c>
      <c r="N57" s="17">
        <v>849</v>
      </c>
      <c r="O57" s="17">
        <v>0</v>
      </c>
      <c r="P57" s="17">
        <v>472</v>
      </c>
      <c r="Q57" s="17">
        <v>9870</v>
      </c>
      <c r="R57" s="17">
        <v>153</v>
      </c>
      <c r="S57" s="17">
        <v>0</v>
      </c>
      <c r="T57" s="17">
        <v>7452</v>
      </c>
      <c r="U57" s="17">
        <v>8800</v>
      </c>
      <c r="V57" s="17">
        <v>4</v>
      </c>
      <c r="W57" s="17">
        <v>12</v>
      </c>
      <c r="X57" s="17">
        <v>13823</v>
      </c>
      <c r="Y57" s="17">
        <v>13823</v>
      </c>
      <c r="Z57" s="25">
        <f t="shared" si="1"/>
        <v>-1690</v>
      </c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</row>
    <row r="58" spans="1:52" ht="12">
      <c r="A58" s="62" t="s">
        <v>516</v>
      </c>
      <c r="B58" s="18">
        <v>15056</v>
      </c>
      <c r="C58" s="17">
        <v>430</v>
      </c>
      <c r="D58" s="17">
        <v>0</v>
      </c>
      <c r="E58" s="17">
        <v>325</v>
      </c>
      <c r="F58" s="17">
        <v>1688</v>
      </c>
      <c r="G58" s="17">
        <v>67</v>
      </c>
      <c r="H58" s="17">
        <v>2</v>
      </c>
      <c r="I58" s="17">
        <v>4344</v>
      </c>
      <c r="J58" s="17">
        <v>8124</v>
      </c>
      <c r="K58" s="17">
        <v>73</v>
      </c>
      <c r="L58" s="17">
        <v>3</v>
      </c>
      <c r="M58" s="18">
        <v>17157</v>
      </c>
      <c r="N58" s="17">
        <v>512</v>
      </c>
      <c r="O58" s="17">
        <v>0</v>
      </c>
      <c r="P58" s="17">
        <v>419</v>
      </c>
      <c r="Q58" s="17">
        <v>2218</v>
      </c>
      <c r="R58" s="17">
        <v>104</v>
      </c>
      <c r="S58" s="17">
        <v>0</v>
      </c>
      <c r="T58" s="17">
        <v>5761</v>
      </c>
      <c r="U58" s="17">
        <v>8124</v>
      </c>
      <c r="V58" s="17">
        <v>0</v>
      </c>
      <c r="W58" s="17">
        <v>19</v>
      </c>
      <c r="X58" s="17">
        <v>9882</v>
      </c>
      <c r="Y58" s="17">
        <v>9882</v>
      </c>
      <c r="Z58" s="25">
        <f t="shared" si="1"/>
        <v>-2101</v>
      </c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</row>
    <row r="59" spans="1:52" s="23" customFormat="1" ht="12">
      <c r="A59" s="62" t="s">
        <v>517</v>
      </c>
      <c r="B59" s="18">
        <v>4406</v>
      </c>
      <c r="C59" s="17">
        <v>102</v>
      </c>
      <c r="D59" s="17">
        <v>0</v>
      </c>
      <c r="E59" s="17">
        <v>221</v>
      </c>
      <c r="F59" s="17">
        <v>244</v>
      </c>
      <c r="G59" s="17">
        <v>15</v>
      </c>
      <c r="H59" s="17">
        <v>1</v>
      </c>
      <c r="I59" s="17">
        <v>2229</v>
      </c>
      <c r="J59" s="17">
        <v>1574</v>
      </c>
      <c r="K59" s="17">
        <v>20</v>
      </c>
      <c r="L59" s="17">
        <v>0</v>
      </c>
      <c r="M59" s="18">
        <v>5232</v>
      </c>
      <c r="N59" s="17">
        <v>136</v>
      </c>
      <c r="O59" s="17">
        <v>0</v>
      </c>
      <c r="P59" s="17">
        <v>238</v>
      </c>
      <c r="Q59" s="17">
        <v>299</v>
      </c>
      <c r="R59" s="17">
        <v>26</v>
      </c>
      <c r="S59" s="17">
        <v>0</v>
      </c>
      <c r="T59" s="17">
        <v>2954</v>
      </c>
      <c r="U59" s="17">
        <v>1574</v>
      </c>
      <c r="V59" s="17">
        <v>0</v>
      </c>
      <c r="W59" s="17">
        <v>5</v>
      </c>
      <c r="X59" s="17">
        <v>3059</v>
      </c>
      <c r="Y59" s="17">
        <v>3059</v>
      </c>
      <c r="Z59" s="25">
        <f t="shared" si="1"/>
        <v>-826</v>
      </c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</row>
    <row r="60" spans="1:52" ht="12">
      <c r="A60" s="62" t="s">
        <v>518</v>
      </c>
      <c r="B60" s="18">
        <v>8666</v>
      </c>
      <c r="C60" s="17">
        <v>194</v>
      </c>
      <c r="D60" s="17">
        <v>0</v>
      </c>
      <c r="E60" s="17">
        <v>463</v>
      </c>
      <c r="F60" s="17">
        <v>156</v>
      </c>
      <c r="G60" s="17">
        <v>32</v>
      </c>
      <c r="H60" s="17">
        <v>1</v>
      </c>
      <c r="I60" s="17">
        <v>3039</v>
      </c>
      <c r="J60" s="17">
        <v>4751</v>
      </c>
      <c r="K60" s="17">
        <v>30</v>
      </c>
      <c r="L60" s="17">
        <v>0</v>
      </c>
      <c r="M60" s="18">
        <v>9412</v>
      </c>
      <c r="N60" s="17">
        <v>262</v>
      </c>
      <c r="O60" s="17">
        <v>0</v>
      </c>
      <c r="P60" s="17">
        <v>492</v>
      </c>
      <c r="Q60" s="17">
        <v>184</v>
      </c>
      <c r="R60" s="17">
        <v>48</v>
      </c>
      <c r="S60" s="17">
        <v>0</v>
      </c>
      <c r="T60" s="17">
        <v>3668</v>
      </c>
      <c r="U60" s="17">
        <v>4751</v>
      </c>
      <c r="V60" s="17">
        <v>0</v>
      </c>
      <c r="W60" s="17">
        <v>7</v>
      </c>
      <c r="X60" s="17">
        <v>4502</v>
      </c>
      <c r="Y60" s="17">
        <v>4502</v>
      </c>
      <c r="Z60" s="25">
        <f t="shared" si="1"/>
        <v>-746</v>
      </c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</row>
    <row r="61" spans="1:52" ht="12">
      <c r="A61" s="62" t="s">
        <v>519</v>
      </c>
      <c r="B61" s="18">
        <v>2322</v>
      </c>
      <c r="C61" s="17">
        <v>33</v>
      </c>
      <c r="D61" s="17">
        <v>0</v>
      </c>
      <c r="E61" s="17">
        <v>119</v>
      </c>
      <c r="F61" s="17">
        <v>464</v>
      </c>
      <c r="G61" s="17">
        <v>9</v>
      </c>
      <c r="H61" s="17">
        <v>0</v>
      </c>
      <c r="I61" s="17">
        <v>1129</v>
      </c>
      <c r="J61" s="17">
        <v>564</v>
      </c>
      <c r="K61" s="17">
        <v>4</v>
      </c>
      <c r="L61" s="17">
        <v>0</v>
      </c>
      <c r="M61" s="18">
        <v>1860</v>
      </c>
      <c r="N61" s="17">
        <v>44</v>
      </c>
      <c r="O61" s="17">
        <v>0</v>
      </c>
      <c r="P61" s="17">
        <v>100</v>
      </c>
      <c r="Q61" s="17">
        <v>373</v>
      </c>
      <c r="R61" s="17">
        <v>7</v>
      </c>
      <c r="S61" s="17">
        <v>0</v>
      </c>
      <c r="T61" s="17">
        <v>772</v>
      </c>
      <c r="U61" s="17">
        <v>564</v>
      </c>
      <c r="V61" s="17">
        <v>0</v>
      </c>
      <c r="W61" s="17">
        <v>0</v>
      </c>
      <c r="X61" s="17">
        <v>1353</v>
      </c>
      <c r="Y61" s="17">
        <v>1353</v>
      </c>
      <c r="Z61" s="25">
        <f t="shared" si="1"/>
        <v>462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</row>
    <row r="62" spans="1:52" ht="12">
      <c r="A62" s="62" t="s">
        <v>520</v>
      </c>
      <c r="B62" s="18">
        <v>10417</v>
      </c>
      <c r="C62" s="17">
        <v>338</v>
      </c>
      <c r="D62" s="17">
        <v>0</v>
      </c>
      <c r="E62" s="17">
        <v>1247</v>
      </c>
      <c r="F62" s="17">
        <v>109</v>
      </c>
      <c r="G62" s="17">
        <v>64</v>
      </c>
      <c r="H62" s="17">
        <v>0</v>
      </c>
      <c r="I62" s="17">
        <v>3207</v>
      </c>
      <c r="J62" s="17">
        <v>5405</v>
      </c>
      <c r="K62" s="17">
        <v>46</v>
      </c>
      <c r="L62" s="17">
        <v>1</v>
      </c>
      <c r="M62" s="18">
        <v>11189</v>
      </c>
      <c r="N62" s="17">
        <v>377</v>
      </c>
      <c r="O62" s="17">
        <v>0</v>
      </c>
      <c r="P62" s="17">
        <v>1290</v>
      </c>
      <c r="Q62" s="17">
        <v>126</v>
      </c>
      <c r="R62" s="17">
        <v>47</v>
      </c>
      <c r="S62" s="17">
        <v>0</v>
      </c>
      <c r="T62" s="17">
        <v>3940</v>
      </c>
      <c r="U62" s="17">
        <v>5405</v>
      </c>
      <c r="V62" s="17">
        <v>4</v>
      </c>
      <c r="W62" s="17">
        <v>0</v>
      </c>
      <c r="X62" s="17">
        <v>4700</v>
      </c>
      <c r="Y62" s="17">
        <v>4700</v>
      </c>
      <c r="Z62" s="25">
        <f t="shared" si="1"/>
        <v>-772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</row>
    <row r="63" spans="1:52" ht="12">
      <c r="A63" s="62" t="s">
        <v>521</v>
      </c>
      <c r="B63" s="18">
        <v>11446</v>
      </c>
      <c r="C63" s="17">
        <v>345</v>
      </c>
      <c r="D63" s="17">
        <v>0</v>
      </c>
      <c r="E63" s="17">
        <v>635</v>
      </c>
      <c r="F63" s="17">
        <v>225</v>
      </c>
      <c r="G63" s="17">
        <v>19</v>
      </c>
      <c r="H63" s="17">
        <v>0</v>
      </c>
      <c r="I63" s="17">
        <v>5787</v>
      </c>
      <c r="J63" s="17">
        <v>4353</v>
      </c>
      <c r="K63" s="17">
        <v>82</v>
      </c>
      <c r="L63" s="17">
        <v>0</v>
      </c>
      <c r="M63" s="18">
        <v>10137</v>
      </c>
      <c r="N63" s="17">
        <v>411</v>
      </c>
      <c r="O63" s="17">
        <v>0</v>
      </c>
      <c r="P63" s="17">
        <v>484</v>
      </c>
      <c r="Q63" s="17">
        <v>116</v>
      </c>
      <c r="R63" s="17">
        <v>23</v>
      </c>
      <c r="S63" s="17">
        <v>0</v>
      </c>
      <c r="T63" s="17">
        <v>4708</v>
      </c>
      <c r="U63" s="17">
        <v>4353</v>
      </c>
      <c r="V63" s="17">
        <v>3</v>
      </c>
      <c r="W63" s="17">
        <v>39</v>
      </c>
      <c r="X63" s="17">
        <v>6058</v>
      </c>
      <c r="Y63" s="17">
        <v>6058</v>
      </c>
      <c r="Z63" s="25">
        <f t="shared" si="1"/>
        <v>1309</v>
      </c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</row>
    <row r="64" spans="1:52" ht="12">
      <c r="A64" s="62" t="s">
        <v>522</v>
      </c>
      <c r="B64" s="18">
        <v>36365</v>
      </c>
      <c r="C64" s="17">
        <v>1222</v>
      </c>
      <c r="D64" s="17">
        <v>0</v>
      </c>
      <c r="E64" s="17">
        <v>1191</v>
      </c>
      <c r="F64" s="17">
        <v>559</v>
      </c>
      <c r="G64" s="17">
        <v>160</v>
      </c>
      <c r="H64" s="17">
        <v>0</v>
      </c>
      <c r="I64" s="17">
        <v>17188</v>
      </c>
      <c r="J64" s="17">
        <v>15806</v>
      </c>
      <c r="K64" s="17">
        <v>236</v>
      </c>
      <c r="L64" s="17">
        <v>3</v>
      </c>
      <c r="M64" s="18">
        <v>33893</v>
      </c>
      <c r="N64" s="17">
        <v>1443</v>
      </c>
      <c r="O64" s="17">
        <v>0</v>
      </c>
      <c r="P64" s="17">
        <v>977</v>
      </c>
      <c r="Q64" s="17">
        <v>406</v>
      </c>
      <c r="R64" s="17">
        <v>133</v>
      </c>
      <c r="S64" s="17">
        <v>0</v>
      </c>
      <c r="T64" s="17">
        <v>15097</v>
      </c>
      <c r="U64" s="17">
        <v>15805</v>
      </c>
      <c r="V64" s="17">
        <v>8</v>
      </c>
      <c r="W64" s="17">
        <v>24</v>
      </c>
      <c r="X64" s="17">
        <v>14838</v>
      </c>
      <c r="Y64" s="17">
        <v>14838</v>
      </c>
      <c r="Z64" s="25">
        <f t="shared" si="1"/>
        <v>2472</v>
      </c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</row>
    <row r="65" spans="1:52" ht="12">
      <c r="A65" s="62" t="s">
        <v>523</v>
      </c>
      <c r="B65" s="18">
        <v>6718</v>
      </c>
      <c r="C65" s="17">
        <v>196</v>
      </c>
      <c r="D65" s="17">
        <v>0</v>
      </c>
      <c r="E65" s="17">
        <v>234</v>
      </c>
      <c r="F65" s="17">
        <v>145</v>
      </c>
      <c r="G65" s="17">
        <v>20</v>
      </c>
      <c r="H65" s="17">
        <v>0</v>
      </c>
      <c r="I65" s="17">
        <v>4066</v>
      </c>
      <c r="J65" s="17">
        <v>2027</v>
      </c>
      <c r="K65" s="17">
        <v>29</v>
      </c>
      <c r="L65" s="17">
        <v>1</v>
      </c>
      <c r="M65" s="18">
        <v>6744</v>
      </c>
      <c r="N65" s="17">
        <v>185</v>
      </c>
      <c r="O65" s="17">
        <v>0</v>
      </c>
      <c r="P65" s="17">
        <v>250</v>
      </c>
      <c r="Q65" s="17">
        <v>180</v>
      </c>
      <c r="R65" s="17">
        <v>31</v>
      </c>
      <c r="S65" s="17">
        <v>0</v>
      </c>
      <c r="T65" s="17">
        <v>4070</v>
      </c>
      <c r="U65" s="17">
        <v>2027</v>
      </c>
      <c r="V65" s="17">
        <v>0</v>
      </c>
      <c r="W65" s="17">
        <v>1</v>
      </c>
      <c r="X65" s="17">
        <v>4687</v>
      </c>
      <c r="Y65" s="17">
        <v>4687</v>
      </c>
      <c r="Z65" s="25">
        <f t="shared" si="1"/>
        <v>-26</v>
      </c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</row>
    <row r="66" spans="1:52" ht="12">
      <c r="A66" s="62" t="s">
        <v>524</v>
      </c>
      <c r="B66" s="18">
        <v>19548</v>
      </c>
      <c r="C66" s="17">
        <v>698</v>
      </c>
      <c r="D66" s="17">
        <v>0</v>
      </c>
      <c r="E66" s="17">
        <v>469</v>
      </c>
      <c r="F66" s="17">
        <v>715</v>
      </c>
      <c r="G66" s="17">
        <v>62</v>
      </c>
      <c r="H66" s="17">
        <v>0</v>
      </c>
      <c r="I66" s="17">
        <v>8485</v>
      </c>
      <c r="J66" s="17">
        <v>9018</v>
      </c>
      <c r="K66" s="17">
        <v>100</v>
      </c>
      <c r="L66" s="17">
        <v>1</v>
      </c>
      <c r="M66" s="18">
        <v>18830</v>
      </c>
      <c r="N66" s="17">
        <v>666</v>
      </c>
      <c r="O66" s="17">
        <v>0</v>
      </c>
      <c r="P66" s="17">
        <v>492</v>
      </c>
      <c r="Q66" s="17">
        <v>650</v>
      </c>
      <c r="R66" s="17">
        <v>85</v>
      </c>
      <c r="S66" s="17">
        <v>0</v>
      </c>
      <c r="T66" s="17">
        <v>7911</v>
      </c>
      <c r="U66" s="17">
        <v>9018</v>
      </c>
      <c r="V66" s="17">
        <v>4</v>
      </c>
      <c r="W66" s="17">
        <v>4</v>
      </c>
      <c r="X66" s="17">
        <v>10730</v>
      </c>
      <c r="Y66" s="17">
        <v>10730</v>
      </c>
      <c r="Z66" s="25">
        <f t="shared" si="1"/>
        <v>718</v>
      </c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</row>
    <row r="67" spans="1:52" s="23" customFormat="1" ht="12">
      <c r="A67" s="51" t="s">
        <v>525</v>
      </c>
      <c r="B67" s="19">
        <v>72704</v>
      </c>
      <c r="C67" s="19">
        <v>8137</v>
      </c>
      <c r="D67" s="19">
        <v>31214</v>
      </c>
      <c r="E67" s="19">
        <v>0</v>
      </c>
      <c r="F67" s="19">
        <v>971</v>
      </c>
      <c r="G67" s="19">
        <v>334</v>
      </c>
      <c r="H67" s="19">
        <v>0</v>
      </c>
      <c r="I67" s="19">
        <v>0</v>
      </c>
      <c r="J67" s="19">
        <v>30938</v>
      </c>
      <c r="K67" s="19">
        <v>1102</v>
      </c>
      <c r="L67" s="19">
        <v>8</v>
      </c>
      <c r="M67" s="19">
        <v>80704</v>
      </c>
      <c r="N67" s="19">
        <v>7613</v>
      </c>
      <c r="O67" s="19">
        <v>40600</v>
      </c>
      <c r="P67" s="19">
        <v>0</v>
      </c>
      <c r="Q67" s="19">
        <v>1054</v>
      </c>
      <c r="R67" s="19">
        <v>336</v>
      </c>
      <c r="S67" s="19">
        <v>0</v>
      </c>
      <c r="T67" s="19">
        <v>11</v>
      </c>
      <c r="U67" s="19">
        <v>30938</v>
      </c>
      <c r="V67" s="19">
        <v>108</v>
      </c>
      <c r="W67" s="19">
        <v>44</v>
      </c>
      <c r="X67" s="19">
        <v>34786</v>
      </c>
      <c r="Y67" s="19">
        <v>34786</v>
      </c>
      <c r="Z67" s="25">
        <f t="shared" si="1"/>
        <v>-8000</v>
      </c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</row>
    <row r="68" spans="1:52" s="23" customFormat="1" ht="12">
      <c r="A68" s="51" t="s">
        <v>526</v>
      </c>
      <c r="B68" s="19">
        <v>42794</v>
      </c>
      <c r="C68" s="19">
        <v>1647</v>
      </c>
      <c r="D68" s="19">
        <v>18836</v>
      </c>
      <c r="E68" s="19">
        <v>1054</v>
      </c>
      <c r="F68" s="19">
        <v>0</v>
      </c>
      <c r="G68" s="19">
        <v>167</v>
      </c>
      <c r="H68" s="19">
        <v>0</v>
      </c>
      <c r="I68" s="19">
        <v>0</v>
      </c>
      <c r="J68" s="19">
        <v>20858</v>
      </c>
      <c r="K68" s="19">
        <v>229</v>
      </c>
      <c r="L68" s="19">
        <v>3</v>
      </c>
      <c r="M68" s="19">
        <v>42656</v>
      </c>
      <c r="N68" s="19">
        <v>1550</v>
      </c>
      <c r="O68" s="19">
        <v>19061</v>
      </c>
      <c r="P68" s="19">
        <v>971</v>
      </c>
      <c r="Q68" s="19">
        <v>0</v>
      </c>
      <c r="R68" s="19">
        <v>185</v>
      </c>
      <c r="S68" s="19">
        <v>0</v>
      </c>
      <c r="T68" s="19">
        <v>0</v>
      </c>
      <c r="U68" s="19">
        <v>20859</v>
      </c>
      <c r="V68" s="19">
        <v>10</v>
      </c>
      <c r="W68" s="19">
        <v>20</v>
      </c>
      <c r="X68" s="19">
        <v>20559</v>
      </c>
      <c r="Y68" s="19">
        <v>20559</v>
      </c>
      <c r="Z68" s="25">
        <f t="shared" si="1"/>
        <v>138</v>
      </c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</row>
    <row r="69" spans="1:52" s="23" customFormat="1" ht="12">
      <c r="A69" s="51" t="s">
        <v>527</v>
      </c>
      <c r="B69" s="19">
        <v>3973</v>
      </c>
      <c r="C69" s="19">
        <v>33</v>
      </c>
      <c r="D69" s="19">
        <v>2605</v>
      </c>
      <c r="E69" s="19">
        <v>336</v>
      </c>
      <c r="F69" s="19">
        <v>185</v>
      </c>
      <c r="G69" s="19">
        <v>0</v>
      </c>
      <c r="H69" s="19">
        <v>0</v>
      </c>
      <c r="I69" s="19">
        <v>14</v>
      </c>
      <c r="J69" s="19">
        <v>784</v>
      </c>
      <c r="K69" s="19">
        <v>16</v>
      </c>
      <c r="L69" s="19">
        <v>0</v>
      </c>
      <c r="M69" s="19">
        <v>3211</v>
      </c>
      <c r="N69" s="19">
        <v>78</v>
      </c>
      <c r="O69" s="19">
        <v>1833</v>
      </c>
      <c r="P69" s="19">
        <v>334</v>
      </c>
      <c r="Q69" s="19">
        <v>167</v>
      </c>
      <c r="R69" s="19">
        <v>0</v>
      </c>
      <c r="S69" s="19">
        <v>0</v>
      </c>
      <c r="T69" s="19">
        <v>14</v>
      </c>
      <c r="U69" s="19">
        <v>784</v>
      </c>
      <c r="V69" s="19">
        <v>0</v>
      </c>
      <c r="W69" s="19">
        <v>1</v>
      </c>
      <c r="X69" s="19">
        <v>524</v>
      </c>
      <c r="Y69" s="19">
        <v>524</v>
      </c>
      <c r="Z69" s="25">
        <f t="shared" si="1"/>
        <v>762</v>
      </c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</row>
    <row r="70" spans="1:52" ht="12">
      <c r="A70" s="62" t="s">
        <v>528</v>
      </c>
      <c r="B70" s="18">
        <v>3529</v>
      </c>
      <c r="C70" s="17">
        <v>31</v>
      </c>
      <c r="D70" s="17">
        <v>2278</v>
      </c>
      <c r="E70" s="17">
        <v>309</v>
      </c>
      <c r="F70" s="17">
        <v>174</v>
      </c>
      <c r="G70" s="17">
        <v>0</v>
      </c>
      <c r="H70" s="17">
        <v>0</v>
      </c>
      <c r="I70" s="17">
        <v>11</v>
      </c>
      <c r="J70" s="17">
        <v>717</v>
      </c>
      <c r="K70" s="17">
        <v>9</v>
      </c>
      <c r="L70" s="17">
        <v>0</v>
      </c>
      <c r="M70" s="18">
        <v>2573</v>
      </c>
      <c r="N70" s="17">
        <v>64</v>
      </c>
      <c r="O70" s="17">
        <v>1363</v>
      </c>
      <c r="P70" s="17">
        <v>278</v>
      </c>
      <c r="Q70" s="17">
        <v>147</v>
      </c>
      <c r="R70" s="17">
        <v>0</v>
      </c>
      <c r="S70" s="17">
        <v>0</v>
      </c>
      <c r="T70" s="17">
        <v>3</v>
      </c>
      <c r="U70" s="17">
        <v>717</v>
      </c>
      <c r="V70" s="17">
        <v>0</v>
      </c>
      <c r="W70" s="17">
        <v>1</v>
      </c>
      <c r="X70" s="17">
        <v>449</v>
      </c>
      <c r="Y70" s="17">
        <v>449</v>
      </c>
      <c r="Z70" s="25">
        <f t="shared" si="1"/>
        <v>956</v>
      </c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</row>
    <row r="71" spans="1:52" ht="12">
      <c r="A71" s="62" t="s">
        <v>529</v>
      </c>
      <c r="B71" s="18">
        <v>444</v>
      </c>
      <c r="C71" s="17">
        <v>2</v>
      </c>
      <c r="D71" s="17">
        <v>327</v>
      </c>
      <c r="E71" s="17">
        <v>27</v>
      </c>
      <c r="F71" s="17">
        <v>11</v>
      </c>
      <c r="G71" s="17">
        <v>0</v>
      </c>
      <c r="H71" s="17">
        <v>0</v>
      </c>
      <c r="I71" s="17">
        <v>3</v>
      </c>
      <c r="J71" s="17">
        <v>67</v>
      </c>
      <c r="K71" s="17">
        <v>7</v>
      </c>
      <c r="L71" s="17">
        <v>0</v>
      </c>
      <c r="M71" s="18">
        <v>638</v>
      </c>
      <c r="N71" s="17">
        <v>14</v>
      </c>
      <c r="O71" s="17">
        <v>470</v>
      </c>
      <c r="P71" s="17">
        <v>56</v>
      </c>
      <c r="Q71" s="17">
        <v>20</v>
      </c>
      <c r="R71" s="17">
        <v>0</v>
      </c>
      <c r="S71" s="17">
        <v>0</v>
      </c>
      <c r="T71" s="17">
        <v>11</v>
      </c>
      <c r="U71" s="17">
        <v>67</v>
      </c>
      <c r="V71" s="17">
        <v>0</v>
      </c>
      <c r="W71" s="17">
        <v>0</v>
      </c>
      <c r="X71" s="17">
        <v>75</v>
      </c>
      <c r="Y71" s="17">
        <v>75</v>
      </c>
      <c r="Z71" s="25">
        <f t="shared" si="1"/>
        <v>-194</v>
      </c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</row>
    <row r="72" ht="16.5">
      <c r="A72" s="71" t="s">
        <v>532</v>
      </c>
    </row>
    <row r="73" spans="1:26" s="23" customFormat="1" ht="12.75" customHeight="1">
      <c r="A73" s="132" t="s">
        <v>477</v>
      </c>
      <c r="B73" s="135" t="s">
        <v>478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6"/>
      <c r="M73" s="135" t="s">
        <v>479</v>
      </c>
      <c r="N73" s="145"/>
      <c r="O73" s="145"/>
      <c r="P73" s="145"/>
      <c r="Q73" s="145"/>
      <c r="R73" s="145"/>
      <c r="S73" s="145"/>
      <c r="T73" s="145"/>
      <c r="U73" s="145"/>
      <c r="V73" s="145"/>
      <c r="W73" s="146"/>
      <c r="X73" s="138" t="s">
        <v>480</v>
      </c>
      <c r="Y73" s="142"/>
      <c r="Z73" s="132" t="s">
        <v>481</v>
      </c>
    </row>
    <row r="74" spans="1:26" s="23" customFormat="1" ht="22.5" customHeight="1">
      <c r="A74" s="133"/>
      <c r="B74" s="132" t="s">
        <v>482</v>
      </c>
      <c r="C74" s="132" t="s">
        <v>483</v>
      </c>
      <c r="D74" s="135" t="s">
        <v>484</v>
      </c>
      <c r="E74" s="145"/>
      <c r="F74" s="145"/>
      <c r="G74" s="145"/>
      <c r="H74" s="146"/>
      <c r="I74" s="132" t="s">
        <v>485</v>
      </c>
      <c r="J74" s="132" t="s">
        <v>486</v>
      </c>
      <c r="K74" s="132" t="s">
        <v>487</v>
      </c>
      <c r="L74" s="132" t="s">
        <v>488</v>
      </c>
      <c r="M74" s="132" t="s">
        <v>482</v>
      </c>
      <c r="N74" s="132" t="s">
        <v>489</v>
      </c>
      <c r="O74" s="135" t="s">
        <v>490</v>
      </c>
      <c r="P74" s="145"/>
      <c r="Q74" s="145"/>
      <c r="R74" s="145"/>
      <c r="S74" s="146"/>
      <c r="T74" s="132" t="s">
        <v>491</v>
      </c>
      <c r="U74" s="132" t="s">
        <v>492</v>
      </c>
      <c r="V74" s="132" t="s">
        <v>610</v>
      </c>
      <c r="W74" s="132" t="s">
        <v>488</v>
      </c>
      <c r="X74" s="143"/>
      <c r="Y74" s="144"/>
      <c r="Z74" s="133"/>
    </row>
    <row r="75" spans="1:26" s="23" customFormat="1" ht="22.5" customHeight="1">
      <c r="A75" s="133"/>
      <c r="B75" s="133"/>
      <c r="C75" s="133"/>
      <c r="D75" s="31" t="s">
        <v>493</v>
      </c>
      <c r="E75" s="31" t="s">
        <v>494</v>
      </c>
      <c r="F75" s="31" t="s">
        <v>495</v>
      </c>
      <c r="G75" s="31" t="s">
        <v>496</v>
      </c>
      <c r="H75" s="31" t="s">
        <v>497</v>
      </c>
      <c r="I75" s="133"/>
      <c r="J75" s="133"/>
      <c r="K75" s="133"/>
      <c r="L75" s="133"/>
      <c r="M75" s="133"/>
      <c r="N75" s="133"/>
      <c r="O75" s="31" t="s">
        <v>493</v>
      </c>
      <c r="P75" s="31" t="s">
        <v>494</v>
      </c>
      <c r="Q75" s="31" t="s">
        <v>495</v>
      </c>
      <c r="R75" s="31" t="s">
        <v>496</v>
      </c>
      <c r="S75" s="31" t="s">
        <v>497</v>
      </c>
      <c r="T75" s="133"/>
      <c r="U75" s="133"/>
      <c r="V75" s="149"/>
      <c r="W75" s="133"/>
      <c r="X75" s="31" t="s">
        <v>498</v>
      </c>
      <c r="Y75" s="31" t="s">
        <v>499</v>
      </c>
      <c r="Z75" s="133"/>
    </row>
    <row r="76" spans="1:26" s="61" customFormat="1" ht="44.25" customHeight="1">
      <c r="A76" s="60" t="s">
        <v>500</v>
      </c>
      <c r="B76" s="60" t="s">
        <v>449</v>
      </c>
      <c r="C76" s="60" t="s">
        <v>450</v>
      </c>
      <c r="D76" s="60" t="s">
        <v>451</v>
      </c>
      <c r="E76" s="60" t="s">
        <v>452</v>
      </c>
      <c r="F76" s="60" t="s">
        <v>453</v>
      </c>
      <c r="G76" s="60" t="s">
        <v>454</v>
      </c>
      <c r="H76" s="60" t="s">
        <v>455</v>
      </c>
      <c r="I76" s="44" t="s">
        <v>456</v>
      </c>
      <c r="J76" s="44" t="s">
        <v>457</v>
      </c>
      <c r="K76" s="60" t="s">
        <v>458</v>
      </c>
      <c r="L76" s="60" t="s">
        <v>455</v>
      </c>
      <c r="M76" s="60" t="s">
        <v>449</v>
      </c>
      <c r="N76" s="60" t="s">
        <v>459</v>
      </c>
      <c r="O76" s="60" t="s">
        <v>451</v>
      </c>
      <c r="P76" s="60" t="s">
        <v>452</v>
      </c>
      <c r="Q76" s="60" t="s">
        <v>453</v>
      </c>
      <c r="R76" s="60" t="s">
        <v>454</v>
      </c>
      <c r="S76" s="60" t="s">
        <v>455</v>
      </c>
      <c r="T76" s="44" t="s">
        <v>456</v>
      </c>
      <c r="U76" s="44" t="s">
        <v>457</v>
      </c>
      <c r="V76" s="44" t="s">
        <v>611</v>
      </c>
      <c r="W76" s="60" t="s">
        <v>455</v>
      </c>
      <c r="X76" s="60" t="s">
        <v>461</v>
      </c>
      <c r="Y76" s="60" t="s">
        <v>462</v>
      </c>
      <c r="Z76" s="60" t="s">
        <v>463</v>
      </c>
    </row>
    <row r="77" spans="1:52" s="1" customFormat="1" ht="12">
      <c r="A77" s="2" t="s">
        <v>502</v>
      </c>
      <c r="B77" s="16">
        <v>663966</v>
      </c>
      <c r="C77" s="16">
        <v>27559</v>
      </c>
      <c r="D77" s="16">
        <v>65317</v>
      </c>
      <c r="E77" s="16">
        <v>48234</v>
      </c>
      <c r="F77" s="16">
        <v>23498</v>
      </c>
      <c r="G77" s="16">
        <v>1425</v>
      </c>
      <c r="H77" s="16">
        <v>3</v>
      </c>
      <c r="I77" s="16">
        <v>199917</v>
      </c>
      <c r="J77" s="16">
        <v>277572</v>
      </c>
      <c r="K77" s="16">
        <v>20392</v>
      </c>
      <c r="L77" s="16">
        <v>49</v>
      </c>
      <c r="M77" s="16">
        <v>642592</v>
      </c>
      <c r="N77" s="16">
        <v>26237</v>
      </c>
      <c r="O77" s="16">
        <v>69885</v>
      </c>
      <c r="P77" s="16">
        <v>41084</v>
      </c>
      <c r="Q77" s="16">
        <v>24668</v>
      </c>
      <c r="R77" s="16">
        <v>2820</v>
      </c>
      <c r="S77" s="16">
        <v>0</v>
      </c>
      <c r="T77" s="16">
        <v>199918</v>
      </c>
      <c r="U77" s="16">
        <v>277570</v>
      </c>
      <c r="V77" s="16">
        <v>200</v>
      </c>
      <c r="W77" s="16">
        <v>210</v>
      </c>
      <c r="X77" s="16">
        <v>338395</v>
      </c>
      <c r="Y77" s="16">
        <v>338395</v>
      </c>
      <c r="Z77" s="25">
        <f aca="true" t="shared" si="2" ref="Z77:Z104">B77-M77</f>
        <v>21374</v>
      </c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</row>
    <row r="78" spans="1:52" s="23" customFormat="1" ht="12">
      <c r="A78" s="51" t="s">
        <v>503</v>
      </c>
      <c r="B78" s="19">
        <v>516920</v>
      </c>
      <c r="C78" s="19">
        <v>15091</v>
      </c>
      <c r="D78" s="17">
        <v>0</v>
      </c>
      <c r="E78" s="19">
        <v>46701</v>
      </c>
      <c r="F78" s="19">
        <v>22050</v>
      </c>
      <c r="G78" s="19">
        <v>1150</v>
      </c>
      <c r="H78" s="19">
        <v>3</v>
      </c>
      <c r="I78" s="19">
        <v>199914</v>
      </c>
      <c r="J78" s="19">
        <v>215061</v>
      </c>
      <c r="K78" s="19">
        <v>16914</v>
      </c>
      <c r="L78" s="19">
        <v>36</v>
      </c>
      <c r="M78" s="19">
        <v>496009</v>
      </c>
      <c r="N78" s="19">
        <v>15447</v>
      </c>
      <c r="O78" s="19">
        <v>0</v>
      </c>
      <c r="P78" s="19">
        <v>39608</v>
      </c>
      <c r="Q78" s="19">
        <v>23327</v>
      </c>
      <c r="R78" s="19">
        <v>2380</v>
      </c>
      <c r="S78" s="19">
        <v>0</v>
      </c>
      <c r="T78" s="19">
        <v>199902</v>
      </c>
      <c r="U78" s="19">
        <v>215060</v>
      </c>
      <c r="V78" s="19">
        <v>116</v>
      </c>
      <c r="W78" s="19">
        <v>169</v>
      </c>
      <c r="X78" s="19">
        <v>275445</v>
      </c>
      <c r="Y78" s="19">
        <v>275445</v>
      </c>
      <c r="Z78" s="25">
        <f t="shared" si="2"/>
        <v>20911</v>
      </c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</row>
    <row r="79" spans="1:52" ht="12">
      <c r="A79" s="62" t="s">
        <v>504</v>
      </c>
      <c r="B79" s="18">
        <v>120055</v>
      </c>
      <c r="C79" s="17">
        <v>5524</v>
      </c>
      <c r="D79" s="17">
        <v>0</v>
      </c>
      <c r="E79" s="17">
        <v>31585</v>
      </c>
      <c r="F79" s="17">
        <v>1668</v>
      </c>
      <c r="G79" s="17">
        <v>383</v>
      </c>
      <c r="H79" s="17">
        <v>0</v>
      </c>
      <c r="I79" s="17">
        <v>30179</v>
      </c>
      <c r="J79" s="17">
        <v>47276</v>
      </c>
      <c r="K79" s="17">
        <v>3422</v>
      </c>
      <c r="L79" s="17">
        <v>18</v>
      </c>
      <c r="M79" s="18">
        <v>107083</v>
      </c>
      <c r="N79" s="17">
        <v>5359</v>
      </c>
      <c r="O79" s="17">
        <v>0</v>
      </c>
      <c r="P79" s="17">
        <v>23789</v>
      </c>
      <c r="Q79" s="17">
        <v>1375</v>
      </c>
      <c r="R79" s="17">
        <v>931</v>
      </c>
      <c r="S79" s="17">
        <v>0</v>
      </c>
      <c r="T79" s="17">
        <v>28274</v>
      </c>
      <c r="U79" s="17">
        <v>47272</v>
      </c>
      <c r="V79" s="17">
        <v>37</v>
      </c>
      <c r="W79" s="17">
        <v>46</v>
      </c>
      <c r="X79" s="17">
        <v>68513</v>
      </c>
      <c r="Y79" s="17">
        <v>68513</v>
      </c>
      <c r="Z79" s="25">
        <f t="shared" si="2"/>
        <v>12972</v>
      </c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</row>
    <row r="80" spans="1:52" ht="12">
      <c r="A80" s="62" t="s">
        <v>505</v>
      </c>
      <c r="B80" s="18">
        <v>12820</v>
      </c>
      <c r="C80" s="17">
        <v>238</v>
      </c>
      <c r="D80" s="17">
        <v>0</v>
      </c>
      <c r="E80" s="17">
        <v>919</v>
      </c>
      <c r="F80" s="17">
        <v>143</v>
      </c>
      <c r="G80" s="17">
        <v>22</v>
      </c>
      <c r="H80" s="17">
        <v>0</v>
      </c>
      <c r="I80" s="17">
        <v>3881</v>
      </c>
      <c r="J80" s="17">
        <v>7274</v>
      </c>
      <c r="K80" s="17">
        <v>343</v>
      </c>
      <c r="L80" s="17">
        <v>0</v>
      </c>
      <c r="M80" s="18">
        <v>12646</v>
      </c>
      <c r="N80" s="17">
        <v>261</v>
      </c>
      <c r="O80" s="17">
        <v>0</v>
      </c>
      <c r="P80" s="17">
        <v>899</v>
      </c>
      <c r="Q80" s="17">
        <v>116</v>
      </c>
      <c r="R80" s="17">
        <v>22</v>
      </c>
      <c r="S80" s="17">
        <v>0</v>
      </c>
      <c r="T80" s="17">
        <v>4063</v>
      </c>
      <c r="U80" s="17">
        <v>7274</v>
      </c>
      <c r="V80" s="17">
        <v>5</v>
      </c>
      <c r="W80" s="17">
        <v>6</v>
      </c>
      <c r="X80" s="17">
        <v>5943</v>
      </c>
      <c r="Y80" s="17">
        <v>5943</v>
      </c>
      <c r="Z80" s="25">
        <f t="shared" si="2"/>
        <v>174</v>
      </c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</row>
    <row r="81" spans="1:52" ht="12">
      <c r="A81" s="62" t="s">
        <v>506</v>
      </c>
      <c r="B81" s="18">
        <v>58113</v>
      </c>
      <c r="C81" s="17">
        <v>1653</v>
      </c>
      <c r="D81" s="17">
        <v>0</v>
      </c>
      <c r="E81" s="17">
        <v>4413</v>
      </c>
      <c r="F81" s="17">
        <v>695</v>
      </c>
      <c r="G81" s="17">
        <v>210</v>
      </c>
      <c r="H81" s="17">
        <v>0</v>
      </c>
      <c r="I81" s="17">
        <v>22110</v>
      </c>
      <c r="J81" s="17">
        <v>27011</v>
      </c>
      <c r="K81" s="17">
        <v>2020</v>
      </c>
      <c r="L81" s="17">
        <v>1</v>
      </c>
      <c r="M81" s="18">
        <v>50288</v>
      </c>
      <c r="N81" s="17">
        <v>1791</v>
      </c>
      <c r="O81" s="17">
        <v>0</v>
      </c>
      <c r="P81" s="17">
        <v>3398</v>
      </c>
      <c r="Q81" s="17">
        <v>650</v>
      </c>
      <c r="R81" s="17">
        <v>491</v>
      </c>
      <c r="S81" s="17">
        <v>0</v>
      </c>
      <c r="T81" s="17">
        <v>16922</v>
      </c>
      <c r="U81" s="17">
        <v>27010</v>
      </c>
      <c r="V81" s="17">
        <v>8</v>
      </c>
      <c r="W81" s="17">
        <v>18</v>
      </c>
      <c r="X81" s="17">
        <v>35971</v>
      </c>
      <c r="Y81" s="17">
        <v>35971</v>
      </c>
      <c r="Z81" s="25">
        <f t="shared" si="2"/>
        <v>7825</v>
      </c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</row>
    <row r="82" spans="1:52" ht="12">
      <c r="A82" s="62" t="s">
        <v>507</v>
      </c>
      <c r="B82" s="18">
        <v>14281</v>
      </c>
      <c r="C82" s="17">
        <v>255</v>
      </c>
      <c r="D82" s="17">
        <v>0</v>
      </c>
      <c r="E82" s="17">
        <v>645</v>
      </c>
      <c r="F82" s="17">
        <v>249</v>
      </c>
      <c r="G82" s="17">
        <v>15</v>
      </c>
      <c r="H82" s="17">
        <v>0</v>
      </c>
      <c r="I82" s="17">
        <v>8098</v>
      </c>
      <c r="J82" s="17">
        <v>4477</v>
      </c>
      <c r="K82" s="17">
        <v>541</v>
      </c>
      <c r="L82" s="17">
        <v>1</v>
      </c>
      <c r="M82" s="18">
        <v>11842</v>
      </c>
      <c r="N82" s="17">
        <v>331</v>
      </c>
      <c r="O82" s="17">
        <v>0</v>
      </c>
      <c r="P82" s="17">
        <v>512</v>
      </c>
      <c r="Q82" s="17">
        <v>127</v>
      </c>
      <c r="R82" s="17">
        <v>29</v>
      </c>
      <c r="S82" s="17">
        <v>0</v>
      </c>
      <c r="T82" s="17">
        <v>6360</v>
      </c>
      <c r="U82" s="17">
        <v>4477</v>
      </c>
      <c r="V82" s="17">
        <v>1</v>
      </c>
      <c r="W82" s="17">
        <v>5</v>
      </c>
      <c r="X82" s="17">
        <v>7229</v>
      </c>
      <c r="Y82" s="17">
        <v>7229</v>
      </c>
      <c r="Z82" s="25">
        <f t="shared" si="2"/>
        <v>2439</v>
      </c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</row>
    <row r="83" spans="1:26" ht="12">
      <c r="A83" s="62" t="s">
        <v>508</v>
      </c>
      <c r="B83" s="18">
        <v>11402</v>
      </c>
      <c r="C83" s="17">
        <v>236</v>
      </c>
      <c r="D83" s="17">
        <v>0</v>
      </c>
      <c r="E83" s="17">
        <v>417</v>
      </c>
      <c r="F83" s="17">
        <v>143</v>
      </c>
      <c r="G83" s="17">
        <v>31</v>
      </c>
      <c r="H83" s="17">
        <v>0</v>
      </c>
      <c r="I83" s="17">
        <v>5550</v>
      </c>
      <c r="J83" s="17">
        <v>4451</v>
      </c>
      <c r="K83" s="17">
        <v>574</v>
      </c>
      <c r="L83" s="17">
        <v>0</v>
      </c>
      <c r="M83" s="18">
        <v>11747</v>
      </c>
      <c r="N83" s="17">
        <v>297</v>
      </c>
      <c r="O83" s="17">
        <v>0</v>
      </c>
      <c r="P83" s="17">
        <v>566</v>
      </c>
      <c r="Q83" s="17">
        <v>137</v>
      </c>
      <c r="R83" s="17">
        <v>27</v>
      </c>
      <c r="S83" s="17">
        <v>0</v>
      </c>
      <c r="T83" s="17">
        <v>6263</v>
      </c>
      <c r="U83" s="17">
        <v>4451</v>
      </c>
      <c r="V83" s="17">
        <v>2</v>
      </c>
      <c r="W83" s="17">
        <v>4</v>
      </c>
      <c r="X83" s="17">
        <v>7306</v>
      </c>
      <c r="Y83" s="17">
        <v>7306</v>
      </c>
      <c r="Z83" s="25">
        <f t="shared" si="2"/>
        <v>-345</v>
      </c>
    </row>
    <row r="84" spans="1:26" ht="12">
      <c r="A84" s="62" t="s">
        <v>509</v>
      </c>
      <c r="B84" s="18">
        <v>38046</v>
      </c>
      <c r="C84" s="17">
        <v>696</v>
      </c>
      <c r="D84" s="17">
        <v>0</v>
      </c>
      <c r="E84" s="17">
        <v>627</v>
      </c>
      <c r="F84" s="17">
        <v>460</v>
      </c>
      <c r="G84" s="17">
        <v>62</v>
      </c>
      <c r="H84" s="17">
        <v>0</v>
      </c>
      <c r="I84" s="17">
        <v>19935</v>
      </c>
      <c r="J84" s="17">
        <v>14987</v>
      </c>
      <c r="K84" s="17">
        <v>1278</v>
      </c>
      <c r="L84" s="17">
        <v>1</v>
      </c>
      <c r="M84" s="18">
        <v>37107</v>
      </c>
      <c r="N84" s="17">
        <v>837</v>
      </c>
      <c r="O84" s="17">
        <v>0</v>
      </c>
      <c r="P84" s="17">
        <v>919</v>
      </c>
      <c r="Q84" s="17">
        <v>463</v>
      </c>
      <c r="R84" s="17">
        <v>171</v>
      </c>
      <c r="S84" s="17">
        <v>0</v>
      </c>
      <c r="T84" s="17">
        <v>19716</v>
      </c>
      <c r="U84" s="17">
        <v>14986</v>
      </c>
      <c r="V84" s="17">
        <v>5</v>
      </c>
      <c r="W84" s="17">
        <v>10</v>
      </c>
      <c r="X84" s="17">
        <v>22529</v>
      </c>
      <c r="Y84" s="17">
        <v>22529</v>
      </c>
      <c r="Z84" s="25">
        <f t="shared" si="2"/>
        <v>939</v>
      </c>
    </row>
    <row r="85" spans="1:26" ht="12">
      <c r="A85" s="62" t="s">
        <v>510</v>
      </c>
      <c r="B85" s="18">
        <v>24542</v>
      </c>
      <c r="C85" s="17">
        <v>459</v>
      </c>
      <c r="D85" s="17">
        <v>0</v>
      </c>
      <c r="E85" s="17">
        <v>644</v>
      </c>
      <c r="F85" s="17">
        <v>313</v>
      </c>
      <c r="G85" s="17">
        <v>25</v>
      </c>
      <c r="H85" s="17">
        <v>0</v>
      </c>
      <c r="I85" s="17">
        <v>8852</v>
      </c>
      <c r="J85" s="17">
        <v>13243</v>
      </c>
      <c r="K85" s="17">
        <v>1003</v>
      </c>
      <c r="L85" s="17">
        <v>3</v>
      </c>
      <c r="M85" s="18">
        <v>26882</v>
      </c>
      <c r="N85" s="17">
        <v>498</v>
      </c>
      <c r="O85" s="17">
        <v>0</v>
      </c>
      <c r="P85" s="17">
        <v>818</v>
      </c>
      <c r="Q85" s="17">
        <v>384</v>
      </c>
      <c r="R85" s="17">
        <v>54</v>
      </c>
      <c r="S85" s="17">
        <v>0</v>
      </c>
      <c r="T85" s="17">
        <v>11874</v>
      </c>
      <c r="U85" s="17">
        <v>13243</v>
      </c>
      <c r="V85" s="17">
        <v>5</v>
      </c>
      <c r="W85" s="17">
        <v>6</v>
      </c>
      <c r="X85" s="17">
        <v>14236</v>
      </c>
      <c r="Y85" s="17">
        <v>14236</v>
      </c>
      <c r="Z85" s="25">
        <f t="shared" si="2"/>
        <v>-2340</v>
      </c>
    </row>
    <row r="86" spans="1:26" ht="12">
      <c r="A86" s="62" t="s">
        <v>511</v>
      </c>
      <c r="B86" s="18">
        <v>10701</v>
      </c>
      <c r="C86" s="17">
        <v>268</v>
      </c>
      <c r="D86" s="17">
        <v>0</v>
      </c>
      <c r="E86" s="17">
        <v>310</v>
      </c>
      <c r="F86" s="17">
        <v>189</v>
      </c>
      <c r="G86" s="17">
        <v>22</v>
      </c>
      <c r="H86" s="17">
        <v>0</v>
      </c>
      <c r="I86" s="17">
        <v>5578</v>
      </c>
      <c r="J86" s="17">
        <v>3812</v>
      </c>
      <c r="K86" s="17">
        <v>521</v>
      </c>
      <c r="L86" s="17">
        <v>1</v>
      </c>
      <c r="M86" s="18">
        <v>11584</v>
      </c>
      <c r="N86" s="17">
        <v>280</v>
      </c>
      <c r="O86" s="17">
        <v>0</v>
      </c>
      <c r="P86" s="17">
        <v>420</v>
      </c>
      <c r="Q86" s="17">
        <v>159</v>
      </c>
      <c r="R86" s="17">
        <v>33</v>
      </c>
      <c r="S86" s="17">
        <v>0</v>
      </c>
      <c r="T86" s="17">
        <v>6874</v>
      </c>
      <c r="U86" s="17">
        <v>3812</v>
      </c>
      <c r="V86" s="17">
        <v>3</v>
      </c>
      <c r="W86" s="17">
        <v>3</v>
      </c>
      <c r="X86" s="17">
        <v>7177</v>
      </c>
      <c r="Y86" s="17">
        <v>7177</v>
      </c>
      <c r="Z86" s="25">
        <f t="shared" si="2"/>
        <v>-883</v>
      </c>
    </row>
    <row r="87" spans="1:26" ht="12">
      <c r="A87" s="62" t="s">
        <v>512</v>
      </c>
      <c r="B87" s="18">
        <v>16033</v>
      </c>
      <c r="C87" s="17">
        <v>230</v>
      </c>
      <c r="D87" s="17">
        <v>0</v>
      </c>
      <c r="E87" s="17">
        <v>543</v>
      </c>
      <c r="F87" s="17">
        <v>383</v>
      </c>
      <c r="G87" s="17">
        <v>25</v>
      </c>
      <c r="H87" s="17">
        <v>2</v>
      </c>
      <c r="I87" s="17">
        <v>7757</v>
      </c>
      <c r="J87" s="17">
        <v>6269</v>
      </c>
      <c r="K87" s="17">
        <v>824</v>
      </c>
      <c r="L87" s="17">
        <v>0</v>
      </c>
      <c r="M87" s="18">
        <v>16759</v>
      </c>
      <c r="N87" s="17">
        <v>259</v>
      </c>
      <c r="O87" s="17">
        <v>0</v>
      </c>
      <c r="P87" s="17">
        <v>652</v>
      </c>
      <c r="Q87" s="17">
        <v>455</v>
      </c>
      <c r="R87" s="17">
        <v>37</v>
      </c>
      <c r="S87" s="17">
        <v>0</v>
      </c>
      <c r="T87" s="17">
        <v>9084</v>
      </c>
      <c r="U87" s="17">
        <v>6269</v>
      </c>
      <c r="V87" s="17">
        <v>0</v>
      </c>
      <c r="W87" s="17">
        <v>3</v>
      </c>
      <c r="X87" s="17">
        <v>6881</v>
      </c>
      <c r="Y87" s="17">
        <v>6881</v>
      </c>
      <c r="Z87" s="25">
        <f t="shared" si="2"/>
        <v>-726</v>
      </c>
    </row>
    <row r="88" spans="1:26" ht="12">
      <c r="A88" s="62" t="s">
        <v>513</v>
      </c>
      <c r="B88" s="18">
        <v>12162</v>
      </c>
      <c r="C88" s="17">
        <v>158</v>
      </c>
      <c r="D88" s="17">
        <v>0</v>
      </c>
      <c r="E88" s="17">
        <v>313</v>
      </c>
      <c r="F88" s="17">
        <v>447</v>
      </c>
      <c r="G88" s="17">
        <v>14</v>
      </c>
      <c r="H88" s="17">
        <v>0</v>
      </c>
      <c r="I88" s="17">
        <v>7313</v>
      </c>
      <c r="J88" s="17">
        <v>3258</v>
      </c>
      <c r="K88" s="17">
        <v>658</v>
      </c>
      <c r="L88" s="17">
        <v>1</v>
      </c>
      <c r="M88" s="18">
        <v>13154</v>
      </c>
      <c r="N88" s="17">
        <v>158</v>
      </c>
      <c r="O88" s="17">
        <v>0</v>
      </c>
      <c r="P88" s="17">
        <v>401</v>
      </c>
      <c r="Q88" s="17">
        <v>447</v>
      </c>
      <c r="R88" s="17">
        <v>31</v>
      </c>
      <c r="S88" s="17">
        <v>0</v>
      </c>
      <c r="T88" s="17">
        <v>8850</v>
      </c>
      <c r="U88" s="17">
        <v>3258</v>
      </c>
      <c r="V88" s="17">
        <v>4</v>
      </c>
      <c r="W88" s="17">
        <v>5</v>
      </c>
      <c r="X88" s="17">
        <v>3366</v>
      </c>
      <c r="Y88" s="17">
        <v>3366</v>
      </c>
      <c r="Z88" s="25">
        <f t="shared" si="2"/>
        <v>-992</v>
      </c>
    </row>
    <row r="89" spans="1:26" ht="12">
      <c r="A89" s="62" t="s">
        <v>514</v>
      </c>
      <c r="B89" s="18">
        <v>24564</v>
      </c>
      <c r="C89" s="17">
        <v>435</v>
      </c>
      <c r="D89" s="17">
        <v>0</v>
      </c>
      <c r="E89" s="17">
        <v>420</v>
      </c>
      <c r="F89" s="17">
        <v>1156</v>
      </c>
      <c r="G89" s="17">
        <v>33</v>
      </c>
      <c r="H89" s="17">
        <v>0</v>
      </c>
      <c r="I89" s="17">
        <v>11756</v>
      </c>
      <c r="J89" s="17">
        <v>9770</v>
      </c>
      <c r="K89" s="17">
        <v>994</v>
      </c>
      <c r="L89" s="17">
        <v>0</v>
      </c>
      <c r="M89" s="18">
        <v>24854</v>
      </c>
      <c r="N89" s="17">
        <v>460</v>
      </c>
      <c r="O89" s="17">
        <v>0</v>
      </c>
      <c r="P89" s="17">
        <v>636</v>
      </c>
      <c r="Q89" s="17">
        <v>1208</v>
      </c>
      <c r="R89" s="17">
        <v>75</v>
      </c>
      <c r="S89" s="17">
        <v>0</v>
      </c>
      <c r="T89" s="17">
        <v>12696</v>
      </c>
      <c r="U89" s="17">
        <v>9770</v>
      </c>
      <c r="V89" s="17">
        <v>3</v>
      </c>
      <c r="W89" s="17">
        <v>6</v>
      </c>
      <c r="X89" s="17">
        <v>11552</v>
      </c>
      <c r="Y89" s="17">
        <v>11552</v>
      </c>
      <c r="Z89" s="25">
        <f t="shared" si="2"/>
        <v>-290</v>
      </c>
    </row>
    <row r="90" spans="1:26" ht="12">
      <c r="A90" s="62" t="s">
        <v>515</v>
      </c>
      <c r="B90" s="18">
        <v>32557</v>
      </c>
      <c r="C90" s="17">
        <v>704</v>
      </c>
      <c r="D90" s="17">
        <v>0</v>
      </c>
      <c r="E90" s="17">
        <v>441</v>
      </c>
      <c r="F90" s="17">
        <v>11286</v>
      </c>
      <c r="G90" s="17">
        <v>52</v>
      </c>
      <c r="H90" s="17">
        <v>0</v>
      </c>
      <c r="I90" s="17">
        <v>7994</v>
      </c>
      <c r="J90" s="17">
        <v>10919</v>
      </c>
      <c r="K90" s="17">
        <v>1159</v>
      </c>
      <c r="L90" s="17">
        <v>2</v>
      </c>
      <c r="M90" s="18">
        <v>33930</v>
      </c>
      <c r="N90" s="17">
        <v>675</v>
      </c>
      <c r="O90" s="17">
        <v>0</v>
      </c>
      <c r="P90" s="17">
        <v>626</v>
      </c>
      <c r="Q90" s="17">
        <v>12279</v>
      </c>
      <c r="R90" s="17">
        <v>109</v>
      </c>
      <c r="S90" s="17">
        <v>0</v>
      </c>
      <c r="T90" s="17">
        <v>9302</v>
      </c>
      <c r="U90" s="17">
        <v>10919</v>
      </c>
      <c r="V90" s="17">
        <v>9</v>
      </c>
      <c r="W90" s="17">
        <v>11</v>
      </c>
      <c r="X90" s="17">
        <v>15746</v>
      </c>
      <c r="Y90" s="17">
        <v>15746</v>
      </c>
      <c r="Z90" s="25">
        <f t="shared" si="2"/>
        <v>-1373</v>
      </c>
    </row>
    <row r="91" spans="1:26" ht="12">
      <c r="A91" s="62" t="s">
        <v>516</v>
      </c>
      <c r="B91" s="18">
        <v>19196</v>
      </c>
      <c r="C91" s="17">
        <v>492</v>
      </c>
      <c r="D91" s="17">
        <v>0</v>
      </c>
      <c r="E91" s="17">
        <v>354</v>
      </c>
      <c r="F91" s="17">
        <v>1930</v>
      </c>
      <c r="G91" s="17">
        <v>38</v>
      </c>
      <c r="H91" s="17">
        <v>0</v>
      </c>
      <c r="I91" s="17">
        <v>5502</v>
      </c>
      <c r="J91" s="17">
        <v>9969</v>
      </c>
      <c r="K91" s="17">
        <v>910</v>
      </c>
      <c r="L91" s="17">
        <v>1</v>
      </c>
      <c r="M91" s="18">
        <v>21205</v>
      </c>
      <c r="N91" s="17">
        <v>477</v>
      </c>
      <c r="O91" s="17">
        <v>0</v>
      </c>
      <c r="P91" s="17">
        <v>542</v>
      </c>
      <c r="Q91" s="17">
        <v>2838</v>
      </c>
      <c r="R91" s="17">
        <v>61</v>
      </c>
      <c r="S91" s="17">
        <v>0</v>
      </c>
      <c r="T91" s="17">
        <v>7307</v>
      </c>
      <c r="U91" s="17">
        <v>9970</v>
      </c>
      <c r="V91" s="17">
        <v>3</v>
      </c>
      <c r="W91" s="17">
        <v>7</v>
      </c>
      <c r="X91" s="17">
        <v>11539</v>
      </c>
      <c r="Y91" s="17">
        <v>11539</v>
      </c>
      <c r="Z91" s="25">
        <f t="shared" si="2"/>
        <v>-2009</v>
      </c>
    </row>
    <row r="92" spans="1:26" s="23" customFormat="1" ht="12">
      <c r="A92" s="62" t="s">
        <v>517</v>
      </c>
      <c r="B92" s="18">
        <v>4861</v>
      </c>
      <c r="C92" s="17">
        <v>83</v>
      </c>
      <c r="D92" s="17">
        <v>0</v>
      </c>
      <c r="E92" s="17">
        <v>211</v>
      </c>
      <c r="F92" s="17">
        <v>229</v>
      </c>
      <c r="G92" s="17">
        <v>7</v>
      </c>
      <c r="H92" s="17">
        <v>1</v>
      </c>
      <c r="I92" s="17">
        <v>2346</v>
      </c>
      <c r="J92" s="17">
        <v>1799</v>
      </c>
      <c r="K92" s="17">
        <v>185</v>
      </c>
      <c r="L92" s="17">
        <v>0</v>
      </c>
      <c r="M92" s="18">
        <v>5703</v>
      </c>
      <c r="N92" s="17">
        <v>114</v>
      </c>
      <c r="O92" s="17">
        <v>0</v>
      </c>
      <c r="P92" s="17">
        <v>274</v>
      </c>
      <c r="Q92" s="17">
        <v>311</v>
      </c>
      <c r="R92" s="17">
        <v>16</v>
      </c>
      <c r="S92" s="17">
        <v>0</v>
      </c>
      <c r="T92" s="17">
        <v>3185</v>
      </c>
      <c r="U92" s="17">
        <v>1799</v>
      </c>
      <c r="V92" s="17">
        <v>2</v>
      </c>
      <c r="W92" s="17">
        <v>2</v>
      </c>
      <c r="X92" s="17">
        <v>3567</v>
      </c>
      <c r="Y92" s="17">
        <v>3567</v>
      </c>
      <c r="Z92" s="25">
        <f t="shared" si="2"/>
        <v>-842</v>
      </c>
    </row>
    <row r="93" spans="1:26" ht="12">
      <c r="A93" s="62" t="s">
        <v>518</v>
      </c>
      <c r="B93" s="18">
        <v>10189</v>
      </c>
      <c r="C93" s="17">
        <v>212</v>
      </c>
      <c r="D93" s="17">
        <v>0</v>
      </c>
      <c r="E93" s="17">
        <v>481</v>
      </c>
      <c r="F93" s="17">
        <v>191</v>
      </c>
      <c r="G93" s="17">
        <v>28</v>
      </c>
      <c r="H93" s="17">
        <v>0</v>
      </c>
      <c r="I93" s="17">
        <v>3442</v>
      </c>
      <c r="J93" s="17">
        <v>5594</v>
      </c>
      <c r="K93" s="17">
        <v>240</v>
      </c>
      <c r="L93" s="17">
        <v>1</v>
      </c>
      <c r="M93" s="18">
        <v>10966</v>
      </c>
      <c r="N93" s="17">
        <v>269</v>
      </c>
      <c r="O93" s="17">
        <v>0</v>
      </c>
      <c r="P93" s="17">
        <v>568</v>
      </c>
      <c r="Q93" s="17">
        <v>205</v>
      </c>
      <c r="R93" s="17">
        <v>56</v>
      </c>
      <c r="S93" s="17">
        <v>0</v>
      </c>
      <c r="T93" s="17">
        <v>4260</v>
      </c>
      <c r="U93" s="17">
        <v>5596</v>
      </c>
      <c r="V93" s="17">
        <v>7</v>
      </c>
      <c r="W93" s="17">
        <v>5</v>
      </c>
      <c r="X93" s="17">
        <v>5383</v>
      </c>
      <c r="Y93" s="17">
        <v>5383</v>
      </c>
      <c r="Z93" s="25">
        <f t="shared" si="2"/>
        <v>-777</v>
      </c>
    </row>
    <row r="94" spans="1:26" ht="12">
      <c r="A94" s="62" t="s">
        <v>519</v>
      </c>
      <c r="B94" s="18">
        <v>2513</v>
      </c>
      <c r="C94" s="17">
        <v>28</v>
      </c>
      <c r="D94" s="17">
        <v>0</v>
      </c>
      <c r="E94" s="17">
        <v>108</v>
      </c>
      <c r="F94" s="17">
        <v>443</v>
      </c>
      <c r="G94" s="17">
        <v>4</v>
      </c>
      <c r="H94" s="17">
        <v>0</v>
      </c>
      <c r="I94" s="17">
        <v>1134</v>
      </c>
      <c r="J94" s="17">
        <v>701</v>
      </c>
      <c r="K94" s="17">
        <v>95</v>
      </c>
      <c r="L94" s="17">
        <v>0</v>
      </c>
      <c r="M94" s="18">
        <v>2018</v>
      </c>
      <c r="N94" s="17">
        <v>23</v>
      </c>
      <c r="O94" s="17">
        <v>0</v>
      </c>
      <c r="P94" s="17">
        <v>106</v>
      </c>
      <c r="Q94" s="17">
        <v>337</v>
      </c>
      <c r="R94" s="17">
        <v>2</v>
      </c>
      <c r="S94" s="17">
        <v>0</v>
      </c>
      <c r="T94" s="17">
        <v>849</v>
      </c>
      <c r="U94" s="17">
        <v>701</v>
      </c>
      <c r="V94" s="17">
        <v>0</v>
      </c>
      <c r="W94" s="17">
        <v>0</v>
      </c>
      <c r="X94" s="17">
        <v>1554</v>
      </c>
      <c r="Y94" s="17">
        <v>1554</v>
      </c>
      <c r="Z94" s="25">
        <f t="shared" si="2"/>
        <v>495</v>
      </c>
    </row>
    <row r="95" spans="1:26" ht="12">
      <c r="A95" s="62" t="s">
        <v>520</v>
      </c>
      <c r="B95" s="18">
        <v>12840</v>
      </c>
      <c r="C95" s="17">
        <v>425</v>
      </c>
      <c r="D95" s="17">
        <v>0</v>
      </c>
      <c r="E95" s="17">
        <v>1356</v>
      </c>
      <c r="F95" s="17">
        <v>123</v>
      </c>
      <c r="G95" s="17">
        <v>27</v>
      </c>
      <c r="H95" s="17">
        <v>0</v>
      </c>
      <c r="I95" s="17">
        <v>4063</v>
      </c>
      <c r="J95" s="17">
        <v>6503</v>
      </c>
      <c r="K95" s="17">
        <v>343</v>
      </c>
      <c r="L95" s="17">
        <v>0</v>
      </c>
      <c r="M95" s="18">
        <v>13593</v>
      </c>
      <c r="N95" s="17">
        <v>386</v>
      </c>
      <c r="O95" s="17">
        <v>0</v>
      </c>
      <c r="P95" s="17">
        <v>1624</v>
      </c>
      <c r="Q95" s="17">
        <v>160</v>
      </c>
      <c r="R95" s="17">
        <v>36</v>
      </c>
      <c r="S95" s="17">
        <v>0</v>
      </c>
      <c r="T95" s="17">
        <v>4879</v>
      </c>
      <c r="U95" s="17">
        <v>6503</v>
      </c>
      <c r="V95" s="17">
        <v>4</v>
      </c>
      <c r="W95" s="17">
        <v>1</v>
      </c>
      <c r="X95" s="17">
        <v>5188</v>
      </c>
      <c r="Y95" s="17">
        <v>5188</v>
      </c>
      <c r="Z95" s="25">
        <f t="shared" si="2"/>
        <v>-753</v>
      </c>
    </row>
    <row r="96" spans="1:26" ht="12">
      <c r="A96" s="62" t="s">
        <v>521</v>
      </c>
      <c r="B96" s="18">
        <v>14022</v>
      </c>
      <c r="C96" s="17">
        <v>469</v>
      </c>
      <c r="D96" s="17">
        <v>0</v>
      </c>
      <c r="E96" s="17">
        <v>709</v>
      </c>
      <c r="F96" s="17">
        <v>241</v>
      </c>
      <c r="G96" s="17">
        <v>17</v>
      </c>
      <c r="H96" s="17">
        <v>0</v>
      </c>
      <c r="I96" s="17">
        <v>6959</v>
      </c>
      <c r="J96" s="17">
        <v>5284</v>
      </c>
      <c r="K96" s="17">
        <v>342</v>
      </c>
      <c r="L96" s="17">
        <v>1</v>
      </c>
      <c r="M96" s="18">
        <v>12010</v>
      </c>
      <c r="N96" s="17">
        <v>433</v>
      </c>
      <c r="O96" s="17">
        <v>0</v>
      </c>
      <c r="P96" s="17">
        <v>565</v>
      </c>
      <c r="Q96" s="17">
        <v>125</v>
      </c>
      <c r="R96" s="17">
        <v>31</v>
      </c>
      <c r="S96" s="17">
        <v>0</v>
      </c>
      <c r="T96" s="17">
        <v>5552</v>
      </c>
      <c r="U96" s="17">
        <v>5284</v>
      </c>
      <c r="V96" s="17">
        <v>2</v>
      </c>
      <c r="W96" s="17">
        <v>18</v>
      </c>
      <c r="X96" s="17">
        <v>7057</v>
      </c>
      <c r="Y96" s="17">
        <v>7057</v>
      </c>
      <c r="Z96" s="25">
        <f t="shared" si="2"/>
        <v>2012</v>
      </c>
    </row>
    <row r="97" spans="1:26" ht="12">
      <c r="A97" s="62" t="s">
        <v>522</v>
      </c>
      <c r="B97" s="18">
        <v>44855</v>
      </c>
      <c r="C97" s="17">
        <v>1495</v>
      </c>
      <c r="D97" s="17">
        <v>0</v>
      </c>
      <c r="E97" s="17">
        <v>1384</v>
      </c>
      <c r="F97" s="17">
        <v>663</v>
      </c>
      <c r="G97" s="17">
        <v>86</v>
      </c>
      <c r="H97" s="17">
        <v>0</v>
      </c>
      <c r="I97" s="17">
        <v>21471</v>
      </c>
      <c r="J97" s="17">
        <v>19058</v>
      </c>
      <c r="K97" s="17">
        <v>695</v>
      </c>
      <c r="L97" s="17">
        <v>3</v>
      </c>
      <c r="M97" s="18">
        <v>41007</v>
      </c>
      <c r="N97" s="17">
        <v>1549</v>
      </c>
      <c r="O97" s="17">
        <v>0</v>
      </c>
      <c r="P97" s="17">
        <v>1285</v>
      </c>
      <c r="Q97" s="17">
        <v>489</v>
      </c>
      <c r="R97" s="17">
        <v>96</v>
      </c>
      <c r="S97" s="17">
        <v>0</v>
      </c>
      <c r="T97" s="17">
        <v>18512</v>
      </c>
      <c r="U97" s="17">
        <v>19060</v>
      </c>
      <c r="V97" s="17">
        <v>9</v>
      </c>
      <c r="W97" s="17">
        <v>7</v>
      </c>
      <c r="X97" s="17">
        <v>17052</v>
      </c>
      <c r="Y97" s="17">
        <v>17052</v>
      </c>
      <c r="Z97" s="25">
        <f t="shared" si="2"/>
        <v>3848</v>
      </c>
    </row>
    <row r="98" spans="1:26" ht="12">
      <c r="A98" s="62" t="s">
        <v>523</v>
      </c>
      <c r="B98" s="18">
        <v>8867</v>
      </c>
      <c r="C98" s="17">
        <v>214</v>
      </c>
      <c r="D98" s="17">
        <v>0</v>
      </c>
      <c r="E98" s="17">
        <v>270</v>
      </c>
      <c r="F98" s="17">
        <v>223</v>
      </c>
      <c r="G98" s="17">
        <v>14</v>
      </c>
      <c r="H98" s="17">
        <v>0</v>
      </c>
      <c r="I98" s="17">
        <v>5297</v>
      </c>
      <c r="J98" s="17">
        <v>2604</v>
      </c>
      <c r="K98" s="17">
        <v>244</v>
      </c>
      <c r="L98" s="17">
        <v>1</v>
      </c>
      <c r="M98" s="18">
        <v>8605</v>
      </c>
      <c r="N98" s="17">
        <v>205</v>
      </c>
      <c r="O98" s="17">
        <v>0</v>
      </c>
      <c r="P98" s="17">
        <v>373</v>
      </c>
      <c r="Q98" s="17">
        <v>246</v>
      </c>
      <c r="R98" s="17">
        <v>24</v>
      </c>
      <c r="S98" s="17">
        <v>0</v>
      </c>
      <c r="T98" s="17">
        <v>5151</v>
      </c>
      <c r="U98" s="17">
        <v>2604</v>
      </c>
      <c r="V98" s="17">
        <v>0</v>
      </c>
      <c r="W98" s="17">
        <v>2</v>
      </c>
      <c r="X98" s="17">
        <v>5574</v>
      </c>
      <c r="Y98" s="17">
        <v>5574</v>
      </c>
      <c r="Z98" s="25">
        <f t="shared" si="2"/>
        <v>262</v>
      </c>
    </row>
    <row r="99" spans="1:26" ht="12">
      <c r="A99" s="62" t="s">
        <v>524</v>
      </c>
      <c r="B99" s="18">
        <v>24301</v>
      </c>
      <c r="C99" s="17">
        <v>817</v>
      </c>
      <c r="D99" s="17">
        <v>0</v>
      </c>
      <c r="E99" s="17">
        <v>551</v>
      </c>
      <c r="F99" s="17">
        <v>875</v>
      </c>
      <c r="G99" s="17">
        <v>35</v>
      </c>
      <c r="H99" s="17">
        <v>0</v>
      </c>
      <c r="I99" s="17">
        <v>10697</v>
      </c>
      <c r="J99" s="17">
        <v>10802</v>
      </c>
      <c r="K99" s="17">
        <v>523</v>
      </c>
      <c r="L99" s="17">
        <v>1</v>
      </c>
      <c r="M99" s="18">
        <v>23026</v>
      </c>
      <c r="N99" s="17">
        <v>785</v>
      </c>
      <c r="O99" s="17">
        <v>0</v>
      </c>
      <c r="P99" s="17">
        <v>635</v>
      </c>
      <c r="Q99" s="17">
        <v>816</v>
      </c>
      <c r="R99" s="17">
        <v>48</v>
      </c>
      <c r="S99" s="17">
        <v>0</v>
      </c>
      <c r="T99" s="17">
        <v>9929</v>
      </c>
      <c r="U99" s="17">
        <v>10802</v>
      </c>
      <c r="V99" s="17">
        <v>7</v>
      </c>
      <c r="W99" s="17">
        <v>4</v>
      </c>
      <c r="X99" s="17">
        <v>12082</v>
      </c>
      <c r="Y99" s="17">
        <v>12082</v>
      </c>
      <c r="Z99" s="25">
        <f t="shared" si="2"/>
        <v>1275</v>
      </c>
    </row>
    <row r="100" spans="1:26" s="23" customFormat="1" ht="12">
      <c r="A100" s="51" t="s">
        <v>525</v>
      </c>
      <c r="B100" s="19">
        <v>90895</v>
      </c>
      <c r="C100" s="19">
        <v>10554</v>
      </c>
      <c r="D100" s="19">
        <v>39612</v>
      </c>
      <c r="E100" s="19">
        <v>0</v>
      </c>
      <c r="F100" s="19">
        <v>1291</v>
      </c>
      <c r="G100" s="19">
        <v>184</v>
      </c>
      <c r="H100" s="19">
        <v>0</v>
      </c>
      <c r="I100" s="19">
        <v>0</v>
      </c>
      <c r="J100" s="19">
        <v>36957</v>
      </c>
      <c r="K100" s="19">
        <v>2288</v>
      </c>
      <c r="L100" s="19">
        <v>9</v>
      </c>
      <c r="M100" s="19">
        <v>94326</v>
      </c>
      <c r="N100" s="19">
        <v>9036</v>
      </c>
      <c r="O100" s="19">
        <v>46685</v>
      </c>
      <c r="P100" s="19">
        <v>1</v>
      </c>
      <c r="Q100" s="19">
        <v>1250</v>
      </c>
      <c r="R100" s="19">
        <v>283</v>
      </c>
      <c r="S100" s="19">
        <v>0</v>
      </c>
      <c r="T100" s="19">
        <v>13</v>
      </c>
      <c r="U100" s="19">
        <v>36956</v>
      </c>
      <c r="V100" s="19">
        <v>69</v>
      </c>
      <c r="W100" s="19">
        <v>33</v>
      </c>
      <c r="X100" s="19">
        <v>39513</v>
      </c>
      <c r="Y100" s="19">
        <v>39513</v>
      </c>
      <c r="Z100" s="25">
        <f t="shared" si="2"/>
        <v>-3431</v>
      </c>
    </row>
    <row r="101" spans="1:26" s="23" customFormat="1" ht="12">
      <c r="A101" s="51" t="s">
        <v>526</v>
      </c>
      <c r="B101" s="19">
        <v>52505</v>
      </c>
      <c r="C101" s="19">
        <v>1896</v>
      </c>
      <c r="D101" s="19">
        <v>23326</v>
      </c>
      <c r="E101" s="19">
        <v>1250</v>
      </c>
      <c r="F101" s="19">
        <v>0</v>
      </c>
      <c r="G101" s="19">
        <v>91</v>
      </c>
      <c r="H101" s="19">
        <v>0</v>
      </c>
      <c r="I101" s="19">
        <v>0</v>
      </c>
      <c r="J101" s="19">
        <v>24826</v>
      </c>
      <c r="K101" s="19">
        <v>1113</v>
      </c>
      <c r="L101" s="19">
        <v>3</v>
      </c>
      <c r="M101" s="19">
        <v>50059</v>
      </c>
      <c r="N101" s="19">
        <v>1714</v>
      </c>
      <c r="O101" s="19">
        <v>22050</v>
      </c>
      <c r="P101" s="19">
        <v>1291</v>
      </c>
      <c r="Q101" s="19">
        <v>0</v>
      </c>
      <c r="R101" s="19">
        <v>157</v>
      </c>
      <c r="S101" s="19">
        <v>0</v>
      </c>
      <c r="T101" s="19">
        <v>0</v>
      </c>
      <c r="U101" s="19">
        <v>24826</v>
      </c>
      <c r="V101" s="19">
        <v>14</v>
      </c>
      <c r="W101" s="19">
        <v>7</v>
      </c>
      <c r="X101" s="19">
        <v>22982</v>
      </c>
      <c r="Y101" s="19">
        <v>22982</v>
      </c>
      <c r="Z101" s="25">
        <f t="shared" si="2"/>
        <v>2446</v>
      </c>
    </row>
    <row r="102" spans="1:26" s="23" customFormat="1" ht="12">
      <c r="A102" s="51" t="s">
        <v>527</v>
      </c>
      <c r="B102" s="19">
        <v>3646</v>
      </c>
      <c r="C102" s="19">
        <v>18</v>
      </c>
      <c r="D102" s="19">
        <v>2379</v>
      </c>
      <c r="E102" s="19">
        <v>283</v>
      </c>
      <c r="F102" s="19">
        <v>157</v>
      </c>
      <c r="G102" s="19">
        <v>0</v>
      </c>
      <c r="H102" s="19">
        <v>0</v>
      </c>
      <c r="I102" s="19">
        <v>3</v>
      </c>
      <c r="J102" s="19">
        <v>728</v>
      </c>
      <c r="K102" s="19">
        <v>77</v>
      </c>
      <c r="L102" s="19">
        <v>1</v>
      </c>
      <c r="M102" s="19">
        <v>2198</v>
      </c>
      <c r="N102" s="19">
        <v>40</v>
      </c>
      <c r="O102" s="19">
        <v>1150</v>
      </c>
      <c r="P102" s="19">
        <v>184</v>
      </c>
      <c r="Q102" s="19">
        <v>91</v>
      </c>
      <c r="R102" s="19">
        <v>0</v>
      </c>
      <c r="S102" s="19">
        <v>0</v>
      </c>
      <c r="T102" s="19">
        <v>3</v>
      </c>
      <c r="U102" s="19">
        <v>728</v>
      </c>
      <c r="V102" s="19">
        <v>1</v>
      </c>
      <c r="W102" s="19">
        <v>1</v>
      </c>
      <c r="X102" s="19">
        <v>455</v>
      </c>
      <c r="Y102" s="19">
        <v>455</v>
      </c>
      <c r="Z102" s="25">
        <f t="shared" si="2"/>
        <v>1448</v>
      </c>
    </row>
    <row r="103" spans="1:26" ht="12">
      <c r="A103" s="62" t="s">
        <v>528</v>
      </c>
      <c r="B103" s="18">
        <v>3406</v>
      </c>
      <c r="C103" s="17">
        <v>17</v>
      </c>
      <c r="D103" s="17">
        <v>2207</v>
      </c>
      <c r="E103" s="17">
        <v>266</v>
      </c>
      <c r="F103" s="17">
        <v>153</v>
      </c>
      <c r="G103" s="17">
        <v>0</v>
      </c>
      <c r="H103" s="17">
        <v>0</v>
      </c>
      <c r="I103" s="17">
        <v>2</v>
      </c>
      <c r="J103" s="17">
        <v>704</v>
      </c>
      <c r="K103" s="17">
        <v>57</v>
      </c>
      <c r="L103" s="17">
        <v>0</v>
      </c>
      <c r="M103" s="18">
        <v>1899</v>
      </c>
      <c r="N103" s="17">
        <v>35</v>
      </c>
      <c r="O103" s="17">
        <v>916</v>
      </c>
      <c r="P103" s="17">
        <v>157</v>
      </c>
      <c r="Q103" s="17">
        <v>85</v>
      </c>
      <c r="R103" s="17">
        <v>0</v>
      </c>
      <c r="S103" s="17">
        <v>0</v>
      </c>
      <c r="T103" s="17">
        <v>1</v>
      </c>
      <c r="U103" s="17">
        <v>704</v>
      </c>
      <c r="V103" s="17">
        <v>1</v>
      </c>
      <c r="W103" s="17">
        <v>0</v>
      </c>
      <c r="X103" s="17">
        <v>396</v>
      </c>
      <c r="Y103" s="17">
        <v>396</v>
      </c>
      <c r="Z103" s="25">
        <f t="shared" si="2"/>
        <v>1507</v>
      </c>
    </row>
    <row r="104" spans="1:26" ht="12">
      <c r="A104" s="62" t="s">
        <v>529</v>
      </c>
      <c r="B104" s="18">
        <v>240</v>
      </c>
      <c r="C104" s="17">
        <v>1</v>
      </c>
      <c r="D104" s="17">
        <v>172</v>
      </c>
      <c r="E104" s="17">
        <v>17</v>
      </c>
      <c r="F104" s="17">
        <v>4</v>
      </c>
      <c r="G104" s="17">
        <v>0</v>
      </c>
      <c r="H104" s="17">
        <v>0</v>
      </c>
      <c r="I104" s="17">
        <v>1</v>
      </c>
      <c r="J104" s="17">
        <v>24</v>
      </c>
      <c r="K104" s="17">
        <v>20</v>
      </c>
      <c r="L104" s="17">
        <v>1</v>
      </c>
      <c r="M104" s="18">
        <v>299</v>
      </c>
      <c r="N104" s="17">
        <v>5</v>
      </c>
      <c r="O104" s="17">
        <v>234</v>
      </c>
      <c r="P104" s="17">
        <v>27</v>
      </c>
      <c r="Q104" s="17">
        <v>6</v>
      </c>
      <c r="R104" s="17">
        <v>0</v>
      </c>
      <c r="S104" s="17">
        <v>0</v>
      </c>
      <c r="T104" s="17">
        <v>2</v>
      </c>
      <c r="U104" s="17">
        <v>24</v>
      </c>
      <c r="V104" s="17">
        <v>0</v>
      </c>
      <c r="W104" s="17">
        <v>1</v>
      </c>
      <c r="X104" s="17">
        <v>59</v>
      </c>
      <c r="Y104" s="17">
        <v>59</v>
      </c>
      <c r="Z104" s="25">
        <f t="shared" si="2"/>
        <v>-59</v>
      </c>
    </row>
    <row r="106" spans="1:26" ht="12" hidden="1">
      <c r="A106" s="82" t="s">
        <v>534</v>
      </c>
      <c r="B106" s="79">
        <f aca="true" t="shared" si="3" ref="B106:Z106">B9-B44-B77</f>
        <v>0</v>
      </c>
      <c r="C106" s="79">
        <f t="shared" si="3"/>
        <v>0</v>
      </c>
      <c r="D106" s="79">
        <f t="shared" si="3"/>
        <v>0</v>
      </c>
      <c r="E106" s="79">
        <f t="shared" si="3"/>
        <v>0</v>
      </c>
      <c r="F106" s="79">
        <f t="shared" si="3"/>
        <v>0</v>
      </c>
      <c r="G106" s="79">
        <f t="shared" si="3"/>
        <v>0</v>
      </c>
      <c r="H106" s="79">
        <f t="shared" si="3"/>
        <v>0</v>
      </c>
      <c r="I106" s="79">
        <f t="shared" si="3"/>
        <v>0</v>
      </c>
      <c r="J106" s="79">
        <f t="shared" si="3"/>
        <v>0</v>
      </c>
      <c r="K106" s="79">
        <f t="shared" si="3"/>
        <v>0</v>
      </c>
      <c r="L106" s="79">
        <f t="shared" si="3"/>
        <v>0</v>
      </c>
      <c r="M106" s="79">
        <f t="shared" si="3"/>
        <v>0</v>
      </c>
      <c r="N106" s="79">
        <f t="shared" si="3"/>
        <v>0</v>
      </c>
      <c r="O106" s="79">
        <f t="shared" si="3"/>
        <v>0</v>
      </c>
      <c r="P106" s="79">
        <f t="shared" si="3"/>
        <v>0</v>
      </c>
      <c r="Q106" s="79">
        <f t="shared" si="3"/>
        <v>0</v>
      </c>
      <c r="R106" s="79">
        <f t="shared" si="3"/>
        <v>0</v>
      </c>
      <c r="S106" s="79">
        <f t="shared" si="3"/>
        <v>0</v>
      </c>
      <c r="T106" s="79">
        <f t="shared" si="3"/>
        <v>0</v>
      </c>
      <c r="U106" s="79">
        <f t="shared" si="3"/>
        <v>0</v>
      </c>
      <c r="V106" s="79">
        <f t="shared" si="3"/>
        <v>0</v>
      </c>
      <c r="W106" s="79">
        <f t="shared" si="3"/>
        <v>0</v>
      </c>
      <c r="X106" s="79">
        <f t="shared" si="3"/>
        <v>0</v>
      </c>
      <c r="Y106" s="79">
        <f t="shared" si="3"/>
        <v>0</v>
      </c>
      <c r="Z106" s="79">
        <f t="shared" si="3"/>
        <v>0</v>
      </c>
    </row>
    <row r="107" spans="1:26" ht="12" hidden="1">
      <c r="A107" s="82" t="s">
        <v>535</v>
      </c>
      <c r="B107" s="79">
        <f>B9-SUM(B10,B32:B34)</f>
        <v>0</v>
      </c>
      <c r="C107" s="79">
        <f aca="true" t="shared" si="4" ref="C107:Z107">C9-SUM(C10,C32:C34)</f>
        <v>0</v>
      </c>
      <c r="D107" s="79">
        <f t="shared" si="4"/>
        <v>0</v>
      </c>
      <c r="E107" s="79">
        <f t="shared" si="4"/>
        <v>0</v>
      </c>
      <c r="F107" s="79">
        <f t="shared" si="4"/>
        <v>0</v>
      </c>
      <c r="G107" s="79">
        <f t="shared" si="4"/>
        <v>0</v>
      </c>
      <c r="H107" s="79">
        <f t="shared" si="4"/>
        <v>0</v>
      </c>
      <c r="I107" s="79">
        <f t="shared" si="4"/>
        <v>0</v>
      </c>
      <c r="J107" s="79">
        <f t="shared" si="4"/>
        <v>0</v>
      </c>
      <c r="K107" s="79">
        <f t="shared" si="4"/>
        <v>0</v>
      </c>
      <c r="L107" s="79">
        <f t="shared" si="4"/>
        <v>0</v>
      </c>
      <c r="M107" s="79">
        <f t="shared" si="4"/>
        <v>0</v>
      </c>
      <c r="N107" s="79">
        <f t="shared" si="4"/>
        <v>0</v>
      </c>
      <c r="O107" s="79">
        <f t="shared" si="4"/>
        <v>0</v>
      </c>
      <c r="P107" s="79">
        <f t="shared" si="4"/>
        <v>0</v>
      </c>
      <c r="Q107" s="79">
        <f t="shared" si="4"/>
        <v>0</v>
      </c>
      <c r="R107" s="79">
        <f t="shared" si="4"/>
        <v>0</v>
      </c>
      <c r="S107" s="79">
        <f t="shared" si="4"/>
        <v>0</v>
      </c>
      <c r="T107" s="79">
        <f t="shared" si="4"/>
        <v>0</v>
      </c>
      <c r="U107" s="79">
        <f t="shared" si="4"/>
        <v>0</v>
      </c>
      <c r="V107" s="79">
        <f t="shared" si="4"/>
        <v>0</v>
      </c>
      <c r="W107" s="79">
        <f t="shared" si="4"/>
        <v>0</v>
      </c>
      <c r="X107" s="79">
        <f t="shared" si="4"/>
        <v>0</v>
      </c>
      <c r="Y107" s="79">
        <f t="shared" si="4"/>
        <v>0</v>
      </c>
      <c r="Z107" s="79">
        <f t="shared" si="4"/>
        <v>0</v>
      </c>
    </row>
    <row r="108" spans="1:26" ht="12" hidden="1">
      <c r="A108" s="82" t="s">
        <v>536</v>
      </c>
      <c r="B108" s="79">
        <f>B10-SUM(B11:B31)</f>
        <v>0</v>
      </c>
      <c r="C108" s="79">
        <f aca="true" t="shared" si="5" ref="C108:Z108">C10-SUM(C11:C31)</f>
        <v>0</v>
      </c>
      <c r="D108" s="79">
        <f t="shared" si="5"/>
        <v>0</v>
      </c>
      <c r="E108" s="79">
        <f t="shared" si="5"/>
        <v>0</v>
      </c>
      <c r="F108" s="79">
        <f t="shared" si="5"/>
        <v>0</v>
      </c>
      <c r="G108" s="79">
        <f t="shared" si="5"/>
        <v>0</v>
      </c>
      <c r="H108" s="79">
        <f t="shared" si="5"/>
        <v>0</v>
      </c>
      <c r="I108" s="79">
        <f t="shared" si="5"/>
        <v>0</v>
      </c>
      <c r="J108" s="79">
        <f t="shared" si="5"/>
        <v>0</v>
      </c>
      <c r="K108" s="79">
        <f t="shared" si="5"/>
        <v>0</v>
      </c>
      <c r="L108" s="79">
        <f t="shared" si="5"/>
        <v>0</v>
      </c>
      <c r="M108" s="79">
        <f t="shared" si="5"/>
        <v>0</v>
      </c>
      <c r="N108" s="79">
        <f t="shared" si="5"/>
        <v>0</v>
      </c>
      <c r="O108" s="79">
        <f t="shared" si="5"/>
        <v>0</v>
      </c>
      <c r="P108" s="79">
        <f t="shared" si="5"/>
        <v>0</v>
      </c>
      <c r="Q108" s="79">
        <f t="shared" si="5"/>
        <v>0</v>
      </c>
      <c r="R108" s="79">
        <f t="shared" si="5"/>
        <v>0</v>
      </c>
      <c r="S108" s="79">
        <f t="shared" si="5"/>
        <v>0</v>
      </c>
      <c r="T108" s="79">
        <f t="shared" si="5"/>
        <v>0</v>
      </c>
      <c r="U108" s="79">
        <f t="shared" si="5"/>
        <v>0</v>
      </c>
      <c r="V108" s="79">
        <f t="shared" si="5"/>
        <v>0</v>
      </c>
      <c r="W108" s="79">
        <f t="shared" si="5"/>
        <v>0</v>
      </c>
      <c r="X108" s="79">
        <f t="shared" si="5"/>
        <v>0</v>
      </c>
      <c r="Y108" s="79">
        <f t="shared" si="5"/>
        <v>0</v>
      </c>
      <c r="Z108" s="79">
        <f t="shared" si="5"/>
        <v>0</v>
      </c>
    </row>
    <row r="109" spans="1:26" ht="12" hidden="1">
      <c r="A109" s="82" t="s">
        <v>537</v>
      </c>
      <c r="B109" s="79">
        <f>B34-SUM(B35:B36)</f>
        <v>0</v>
      </c>
      <c r="C109" s="79">
        <f aca="true" t="shared" si="6" ref="C109:Z109">C34-SUM(C35:C36)</f>
        <v>0</v>
      </c>
      <c r="D109" s="79">
        <f t="shared" si="6"/>
        <v>0</v>
      </c>
      <c r="E109" s="79">
        <f t="shared" si="6"/>
        <v>0</v>
      </c>
      <c r="F109" s="79">
        <f t="shared" si="6"/>
        <v>0</v>
      </c>
      <c r="G109" s="79">
        <f t="shared" si="6"/>
        <v>0</v>
      </c>
      <c r="H109" s="79">
        <f t="shared" si="6"/>
        <v>0</v>
      </c>
      <c r="I109" s="79">
        <f t="shared" si="6"/>
        <v>0</v>
      </c>
      <c r="J109" s="79">
        <f t="shared" si="6"/>
        <v>0</v>
      </c>
      <c r="K109" s="79">
        <f t="shared" si="6"/>
        <v>0</v>
      </c>
      <c r="L109" s="79">
        <f t="shared" si="6"/>
        <v>0</v>
      </c>
      <c r="M109" s="79">
        <f t="shared" si="6"/>
        <v>0</v>
      </c>
      <c r="N109" s="79">
        <f t="shared" si="6"/>
        <v>0</v>
      </c>
      <c r="O109" s="79">
        <f t="shared" si="6"/>
        <v>0</v>
      </c>
      <c r="P109" s="79">
        <f t="shared" si="6"/>
        <v>0</v>
      </c>
      <c r="Q109" s="79">
        <f t="shared" si="6"/>
        <v>0</v>
      </c>
      <c r="R109" s="79">
        <f t="shared" si="6"/>
        <v>0</v>
      </c>
      <c r="S109" s="79">
        <f t="shared" si="6"/>
        <v>0</v>
      </c>
      <c r="T109" s="79">
        <f t="shared" si="6"/>
        <v>0</v>
      </c>
      <c r="U109" s="79">
        <f t="shared" si="6"/>
        <v>0</v>
      </c>
      <c r="V109" s="79">
        <f t="shared" si="6"/>
        <v>0</v>
      </c>
      <c r="W109" s="79">
        <f t="shared" si="6"/>
        <v>0</v>
      </c>
      <c r="X109" s="79">
        <f t="shared" si="6"/>
        <v>0</v>
      </c>
      <c r="Y109" s="79">
        <f t="shared" si="6"/>
        <v>0</v>
      </c>
      <c r="Z109" s="79">
        <f t="shared" si="6"/>
        <v>0</v>
      </c>
    </row>
    <row r="110" spans="1:26" ht="12" hidden="1">
      <c r="A110" s="82" t="s">
        <v>538</v>
      </c>
      <c r="B110" s="79" t="e">
        <f>B9-#REF!</f>
        <v>#REF!</v>
      </c>
      <c r="C110" s="79" t="e">
        <f>C9-#REF!</f>
        <v>#REF!</v>
      </c>
      <c r="D110" s="79" t="e">
        <f>D9-#REF!</f>
        <v>#REF!</v>
      </c>
      <c r="E110" s="79" t="e">
        <f>E9-#REF!</f>
        <v>#REF!</v>
      </c>
      <c r="F110" s="79" t="e">
        <f>F9-#REF!</f>
        <v>#REF!</v>
      </c>
      <c r="G110" s="79" t="e">
        <f>G9-#REF!</f>
        <v>#REF!</v>
      </c>
      <c r="H110" s="79" t="e">
        <f>H9-#REF!</f>
        <v>#REF!</v>
      </c>
      <c r="I110" s="79" t="e">
        <f>I9-#REF!</f>
        <v>#REF!</v>
      </c>
      <c r="J110" s="79" t="e">
        <f>J9-#REF!</f>
        <v>#REF!</v>
      </c>
      <c r="K110" s="79" t="e">
        <f>K9-#REF!</f>
        <v>#REF!</v>
      </c>
      <c r="L110" s="79" t="e">
        <f>L9-#REF!</f>
        <v>#REF!</v>
      </c>
      <c r="M110" s="79" t="e">
        <f>M9-#REF!</f>
        <v>#REF!</v>
      </c>
      <c r="N110" s="79" t="e">
        <f>N9-#REF!</f>
        <v>#REF!</v>
      </c>
      <c r="O110" s="79" t="e">
        <f>O9-#REF!</f>
        <v>#REF!</v>
      </c>
      <c r="P110" s="79" t="e">
        <f>P9-#REF!</f>
        <v>#REF!</v>
      </c>
      <c r="Q110" s="79" t="e">
        <f>Q9-#REF!</f>
        <v>#REF!</v>
      </c>
      <c r="R110" s="79" t="e">
        <f>R9-#REF!</f>
        <v>#REF!</v>
      </c>
      <c r="S110" s="79" t="e">
        <f>S9-#REF!</f>
        <v>#REF!</v>
      </c>
      <c r="T110" s="79" t="e">
        <f>T9-#REF!</f>
        <v>#REF!</v>
      </c>
      <c r="U110" s="79" t="e">
        <f>U9-#REF!</f>
        <v>#REF!</v>
      </c>
      <c r="V110" s="79" t="e">
        <f>V9-#REF!</f>
        <v>#REF!</v>
      </c>
      <c r="W110" s="79" t="e">
        <f>W9-#REF!</f>
        <v>#REF!</v>
      </c>
      <c r="X110" s="79" t="e">
        <f>X9-#REF!</f>
        <v>#REF!</v>
      </c>
      <c r="Y110" s="79" t="e">
        <f>Y9-#REF!</f>
        <v>#REF!</v>
      </c>
      <c r="Z110" s="79" t="e">
        <f>Z9-#REF!</f>
        <v>#REF!</v>
      </c>
    </row>
    <row r="111" spans="2:26" ht="12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 spans="2:26" ht="12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 spans="2:26" ht="12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 spans="2:26" ht="12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</sheetData>
  <sheetProtection/>
  <mergeCells count="58">
    <mergeCell ref="A5:A7"/>
    <mergeCell ref="B5:L5"/>
    <mergeCell ref="M5:W5"/>
    <mergeCell ref="X5:Y6"/>
    <mergeCell ref="O6:S6"/>
    <mergeCell ref="T6:T7"/>
    <mergeCell ref="U6:U7"/>
    <mergeCell ref="V6:V7"/>
    <mergeCell ref="W6:W7"/>
    <mergeCell ref="Z5:Z7"/>
    <mergeCell ref="B6:B7"/>
    <mergeCell ref="C6:C7"/>
    <mergeCell ref="D6:H6"/>
    <mergeCell ref="I6:I7"/>
    <mergeCell ref="J6:J7"/>
    <mergeCell ref="K6:K7"/>
    <mergeCell ref="L6:L7"/>
    <mergeCell ref="M6:M7"/>
    <mergeCell ref="N6:N7"/>
    <mergeCell ref="A40:A42"/>
    <mergeCell ref="B40:L40"/>
    <mergeCell ref="M40:W40"/>
    <mergeCell ref="X40:Y41"/>
    <mergeCell ref="O41:S41"/>
    <mergeCell ref="T41:T42"/>
    <mergeCell ref="U41:U42"/>
    <mergeCell ref="V41:V42"/>
    <mergeCell ref="W41:W42"/>
    <mergeCell ref="Z40:Z42"/>
    <mergeCell ref="B41:B42"/>
    <mergeCell ref="C41:C42"/>
    <mergeCell ref="D41:H41"/>
    <mergeCell ref="I41:I42"/>
    <mergeCell ref="J41:J42"/>
    <mergeCell ref="K41:K42"/>
    <mergeCell ref="L41:L42"/>
    <mergeCell ref="M41:M42"/>
    <mergeCell ref="N41:N42"/>
    <mergeCell ref="A2:H2"/>
    <mergeCell ref="Z73:Z75"/>
    <mergeCell ref="B74:B75"/>
    <mergeCell ref="C74:C75"/>
    <mergeCell ref="D74:H74"/>
    <mergeCell ref="I74:I75"/>
    <mergeCell ref="X73:Y74"/>
    <mergeCell ref="O74:S74"/>
    <mergeCell ref="T74:T75"/>
    <mergeCell ref="U74:U75"/>
    <mergeCell ref="J74:J75"/>
    <mergeCell ref="K74:K75"/>
    <mergeCell ref="L74:L75"/>
    <mergeCell ref="M74:M75"/>
    <mergeCell ref="N74:N75"/>
    <mergeCell ref="A73:A75"/>
    <mergeCell ref="B73:L73"/>
    <mergeCell ref="M73:W73"/>
    <mergeCell ref="V74:V75"/>
    <mergeCell ref="W74:W75"/>
  </mergeCells>
  <conditionalFormatting sqref="B106:Z110">
    <cfRule type="cellIs" priority="1" dxfId="13" operator="notEqual" stopIfTrue="1">
      <formula>0</formula>
    </cfRule>
  </conditionalFormatting>
  <hyperlinks>
    <hyperlink ref="L1" location="'2008'!A4" display="(1.男女合計"/>
    <hyperlink ref="M1" location="'2008'!A39" display="、2.男性、"/>
    <hyperlink ref="N1" location="'2008'!A72" display="3.女性)"/>
  </hyperlink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T104"/>
  <sheetViews>
    <sheetView zoomScalePageLayoutView="0" workbookViewId="0" topLeftCell="A1">
      <selection activeCell="A2" sqref="A2:H2"/>
    </sheetView>
  </sheetViews>
  <sheetFormatPr defaultColWidth="9.33203125" defaultRowHeight="12"/>
  <cols>
    <col min="1" max="1" width="24" style="0" customWidth="1"/>
    <col min="2" max="2" width="8.83203125" style="0" customWidth="1"/>
    <col min="3" max="3" width="8" style="0" customWidth="1"/>
    <col min="4" max="5" width="7.33203125" style="0" customWidth="1"/>
    <col min="6" max="6" width="6.66015625" style="0" customWidth="1"/>
    <col min="7" max="7" width="8.16015625" style="0" customWidth="1"/>
    <col min="8" max="8" width="7.33203125" style="0" customWidth="1"/>
    <col min="9" max="10" width="10.33203125" style="0" customWidth="1"/>
    <col min="11" max="11" width="6.33203125" style="0" customWidth="1"/>
    <col min="12" max="12" width="12.33203125" style="0" bestFit="1" customWidth="1"/>
    <col min="13" max="13" width="11.66015625" style="0" bestFit="1" customWidth="1"/>
    <col min="14" max="14" width="10.83203125" style="0" bestFit="1" customWidth="1"/>
    <col min="15" max="16" width="7.66015625" style="0" customWidth="1"/>
    <col min="17" max="17" width="6.83203125" style="0" customWidth="1"/>
    <col min="18" max="18" width="8.16015625" style="0" customWidth="1"/>
    <col min="19" max="19" width="6.33203125" style="0" customWidth="1"/>
    <col min="20" max="20" width="10.66015625" style="0" customWidth="1"/>
    <col min="21" max="21" width="10.33203125" style="0" customWidth="1"/>
    <col min="22" max="22" width="7" style="0" customWidth="1"/>
    <col min="23" max="23" width="6.33203125" style="0" customWidth="1"/>
    <col min="24" max="25" width="7.66015625" style="0" customWidth="1"/>
    <col min="26" max="26" width="10.83203125" style="0" customWidth="1"/>
    <col min="28" max="29" width="10" style="0" bestFit="1" customWidth="1"/>
  </cols>
  <sheetData>
    <row r="1" spans="1:25" s="55" customFormat="1" ht="18" customHeight="1">
      <c r="A1" s="53" t="s">
        <v>468</v>
      </c>
      <c r="B1" s="54"/>
      <c r="C1" s="54"/>
      <c r="D1" s="54"/>
      <c r="E1" s="54"/>
      <c r="F1" s="54"/>
      <c r="G1" s="54"/>
      <c r="H1" s="54"/>
      <c r="I1" s="54"/>
      <c r="J1" s="54"/>
      <c r="K1" s="72" t="s">
        <v>446</v>
      </c>
      <c r="L1" s="73" t="s">
        <v>447</v>
      </c>
      <c r="M1" s="76" t="s">
        <v>469</v>
      </c>
      <c r="N1" s="77" t="s">
        <v>470</v>
      </c>
      <c r="O1" s="74" t="s">
        <v>448</v>
      </c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13" s="57" customFormat="1" ht="12" customHeight="1">
      <c r="A2" s="147" t="s">
        <v>471</v>
      </c>
      <c r="B2" s="148"/>
      <c r="C2" s="148"/>
      <c r="D2" s="148"/>
      <c r="E2" s="148"/>
      <c r="F2" s="148"/>
      <c r="G2" s="148"/>
      <c r="H2" s="148"/>
      <c r="L2" s="66"/>
      <c r="M2" s="66"/>
    </row>
    <row r="3" spans="1:25" s="59" customFormat="1" ht="12.75" customHeight="1">
      <c r="A3" s="67" t="s">
        <v>143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</row>
    <row r="4" spans="1:25" s="69" customFormat="1" ht="12.75" customHeight="1">
      <c r="A4" s="70" t="s">
        <v>444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68"/>
      <c r="Y4" s="68"/>
    </row>
    <row r="5" spans="1:26" s="23" customFormat="1" ht="12.75" customHeight="1">
      <c r="A5" s="132" t="s">
        <v>144</v>
      </c>
      <c r="B5" s="135" t="s">
        <v>466</v>
      </c>
      <c r="C5" s="145"/>
      <c r="D5" s="145"/>
      <c r="E5" s="145"/>
      <c r="F5" s="145"/>
      <c r="G5" s="145"/>
      <c r="H5" s="145"/>
      <c r="I5" s="145"/>
      <c r="J5" s="145"/>
      <c r="K5" s="145"/>
      <c r="L5" s="146"/>
      <c r="M5" s="135" t="s">
        <v>467</v>
      </c>
      <c r="N5" s="145"/>
      <c r="O5" s="145"/>
      <c r="P5" s="145"/>
      <c r="Q5" s="145"/>
      <c r="R5" s="145"/>
      <c r="S5" s="145"/>
      <c r="T5" s="145"/>
      <c r="U5" s="145"/>
      <c r="V5" s="145"/>
      <c r="W5" s="146"/>
      <c r="X5" s="138" t="s">
        <v>145</v>
      </c>
      <c r="Y5" s="142"/>
      <c r="Z5" s="132" t="s">
        <v>146</v>
      </c>
    </row>
    <row r="6" spans="1:26" s="23" customFormat="1" ht="22.5" customHeight="1">
      <c r="A6" s="133"/>
      <c r="B6" s="132" t="s">
        <v>86</v>
      </c>
      <c r="C6" s="132" t="s">
        <v>87</v>
      </c>
      <c r="D6" s="135" t="s">
        <v>88</v>
      </c>
      <c r="E6" s="145"/>
      <c r="F6" s="145"/>
      <c r="G6" s="145"/>
      <c r="H6" s="146"/>
      <c r="I6" s="132" t="s">
        <v>89</v>
      </c>
      <c r="J6" s="132" t="s">
        <v>90</v>
      </c>
      <c r="K6" s="132" t="s">
        <v>91</v>
      </c>
      <c r="L6" s="132" t="s">
        <v>92</v>
      </c>
      <c r="M6" s="132" t="s">
        <v>86</v>
      </c>
      <c r="N6" s="132" t="s">
        <v>93</v>
      </c>
      <c r="O6" s="135" t="s">
        <v>94</v>
      </c>
      <c r="P6" s="145"/>
      <c r="Q6" s="145"/>
      <c r="R6" s="145"/>
      <c r="S6" s="146"/>
      <c r="T6" s="132" t="s">
        <v>95</v>
      </c>
      <c r="U6" s="132" t="s">
        <v>96</v>
      </c>
      <c r="V6" s="150" t="s">
        <v>97</v>
      </c>
      <c r="W6" s="132" t="s">
        <v>92</v>
      </c>
      <c r="X6" s="143"/>
      <c r="Y6" s="144"/>
      <c r="Z6" s="133"/>
    </row>
    <row r="7" spans="1:26" s="23" customFormat="1" ht="22.5" customHeight="1">
      <c r="A7" s="133"/>
      <c r="B7" s="133"/>
      <c r="C7" s="133"/>
      <c r="D7" s="31" t="s">
        <v>98</v>
      </c>
      <c r="E7" s="31" t="s">
        <v>99</v>
      </c>
      <c r="F7" s="31" t="s">
        <v>100</v>
      </c>
      <c r="G7" s="31" t="s">
        <v>101</v>
      </c>
      <c r="H7" s="31" t="s">
        <v>102</v>
      </c>
      <c r="I7" s="133"/>
      <c r="J7" s="133"/>
      <c r="K7" s="133"/>
      <c r="L7" s="133"/>
      <c r="M7" s="133"/>
      <c r="N7" s="133"/>
      <c r="O7" s="31" t="s">
        <v>98</v>
      </c>
      <c r="P7" s="31" t="s">
        <v>99</v>
      </c>
      <c r="Q7" s="31" t="s">
        <v>100</v>
      </c>
      <c r="R7" s="31" t="s">
        <v>101</v>
      </c>
      <c r="S7" s="31" t="s">
        <v>102</v>
      </c>
      <c r="T7" s="133"/>
      <c r="U7" s="133"/>
      <c r="V7" s="133"/>
      <c r="W7" s="133"/>
      <c r="X7" s="31" t="s">
        <v>103</v>
      </c>
      <c r="Y7" s="31" t="s">
        <v>104</v>
      </c>
      <c r="Z7" s="133"/>
    </row>
    <row r="8" spans="1:26" s="61" customFormat="1" ht="44.25" customHeight="1">
      <c r="A8" s="60" t="s">
        <v>105</v>
      </c>
      <c r="B8" s="60" t="s">
        <v>449</v>
      </c>
      <c r="C8" s="60" t="s">
        <v>450</v>
      </c>
      <c r="D8" s="60" t="s">
        <v>451</v>
      </c>
      <c r="E8" s="60" t="s">
        <v>452</v>
      </c>
      <c r="F8" s="60" t="s">
        <v>453</v>
      </c>
      <c r="G8" s="60" t="s">
        <v>454</v>
      </c>
      <c r="H8" s="60" t="s">
        <v>455</v>
      </c>
      <c r="I8" s="44" t="s">
        <v>456</v>
      </c>
      <c r="J8" s="44" t="s">
        <v>457</v>
      </c>
      <c r="K8" s="60" t="s">
        <v>458</v>
      </c>
      <c r="L8" s="60" t="s">
        <v>455</v>
      </c>
      <c r="M8" s="60" t="s">
        <v>449</v>
      </c>
      <c r="N8" s="60" t="s">
        <v>459</v>
      </c>
      <c r="O8" s="60" t="s">
        <v>451</v>
      </c>
      <c r="P8" s="60" t="s">
        <v>452</v>
      </c>
      <c r="Q8" s="60" t="s">
        <v>453</v>
      </c>
      <c r="R8" s="60" t="s">
        <v>454</v>
      </c>
      <c r="S8" s="60" t="s">
        <v>455</v>
      </c>
      <c r="T8" s="44" t="s">
        <v>456</v>
      </c>
      <c r="U8" s="44" t="s">
        <v>457</v>
      </c>
      <c r="V8" s="60" t="s">
        <v>460</v>
      </c>
      <c r="W8" s="60" t="s">
        <v>455</v>
      </c>
      <c r="X8" s="60" t="s">
        <v>461</v>
      </c>
      <c r="Y8" s="60" t="s">
        <v>462</v>
      </c>
      <c r="Z8" s="60" t="s">
        <v>109</v>
      </c>
    </row>
    <row r="9" spans="1:72" s="1" customFormat="1" ht="12">
      <c r="A9" s="2" t="s">
        <v>110</v>
      </c>
      <c r="B9" s="16">
        <v>1173040</v>
      </c>
      <c r="C9" s="16">
        <v>56863</v>
      </c>
      <c r="D9" s="16">
        <v>118332</v>
      </c>
      <c r="E9" s="16">
        <v>87881</v>
      </c>
      <c r="F9" s="16">
        <v>42677</v>
      </c>
      <c r="G9" s="16">
        <v>2702</v>
      </c>
      <c r="H9" s="16">
        <v>5</v>
      </c>
      <c r="I9" s="16">
        <v>343994</v>
      </c>
      <c r="J9" s="16">
        <v>494925</v>
      </c>
      <c r="K9" s="16">
        <v>25565</v>
      </c>
      <c r="L9" s="16">
        <v>96</v>
      </c>
      <c r="M9" s="16">
        <v>1154510</v>
      </c>
      <c r="N9" s="16">
        <v>63150</v>
      </c>
      <c r="O9" s="16">
        <v>126833</v>
      </c>
      <c r="P9" s="16">
        <v>72959</v>
      </c>
      <c r="Q9" s="16">
        <v>44519</v>
      </c>
      <c r="R9" s="16">
        <v>7267</v>
      </c>
      <c r="S9" s="16">
        <v>0</v>
      </c>
      <c r="T9" s="16">
        <v>343972</v>
      </c>
      <c r="U9" s="16">
        <v>494915</v>
      </c>
      <c r="V9" s="16">
        <v>2</v>
      </c>
      <c r="W9" s="16">
        <v>893</v>
      </c>
      <c r="X9" s="16">
        <v>616601</v>
      </c>
      <c r="Y9" s="16">
        <v>616601</v>
      </c>
      <c r="Z9" s="25">
        <f aca="true" t="shared" si="0" ref="Z9:Z36">B9-M9</f>
        <v>18530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53" s="23" customFormat="1" ht="12">
      <c r="A10" s="51" t="s">
        <v>81</v>
      </c>
      <c r="B10" s="19">
        <v>898880</v>
      </c>
      <c r="C10" s="19">
        <v>30627</v>
      </c>
      <c r="D10" s="17">
        <v>0</v>
      </c>
      <c r="E10" s="19">
        <v>84692</v>
      </c>
      <c r="F10" s="19">
        <v>39962</v>
      </c>
      <c r="G10" s="19">
        <v>2187</v>
      </c>
      <c r="H10" s="19">
        <v>5</v>
      </c>
      <c r="I10" s="19">
        <v>343974</v>
      </c>
      <c r="J10" s="19">
        <v>376613</v>
      </c>
      <c r="K10" s="19">
        <v>20749</v>
      </c>
      <c r="L10" s="19">
        <v>71</v>
      </c>
      <c r="M10" s="19">
        <v>877942</v>
      </c>
      <c r="N10" s="19">
        <v>38622</v>
      </c>
      <c r="O10" s="19">
        <v>0</v>
      </c>
      <c r="P10" s="19">
        <v>70383</v>
      </c>
      <c r="Q10" s="19">
        <v>42065</v>
      </c>
      <c r="R10" s="19">
        <v>5878</v>
      </c>
      <c r="S10" s="19">
        <v>0</v>
      </c>
      <c r="T10" s="19">
        <v>343952</v>
      </c>
      <c r="U10" s="19">
        <v>376608</v>
      </c>
      <c r="V10" s="19">
        <v>2</v>
      </c>
      <c r="W10" s="19">
        <v>432</v>
      </c>
      <c r="X10" s="19">
        <v>497703</v>
      </c>
      <c r="Y10" s="19">
        <v>497703</v>
      </c>
      <c r="Z10" s="25">
        <f t="shared" si="0"/>
        <v>20938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78"/>
    </row>
    <row r="11" spans="1:53" ht="12">
      <c r="A11" s="62" t="s">
        <v>112</v>
      </c>
      <c r="B11" s="18">
        <v>208248</v>
      </c>
      <c r="C11" s="17">
        <v>10793</v>
      </c>
      <c r="D11" s="17">
        <v>0</v>
      </c>
      <c r="E11" s="17">
        <v>55654</v>
      </c>
      <c r="F11" s="17">
        <v>2771</v>
      </c>
      <c r="G11" s="17">
        <v>766</v>
      </c>
      <c r="H11" s="17">
        <v>0</v>
      </c>
      <c r="I11" s="17">
        <v>51945</v>
      </c>
      <c r="J11" s="17">
        <v>81641</v>
      </c>
      <c r="K11" s="17">
        <v>4661</v>
      </c>
      <c r="L11" s="17">
        <v>17</v>
      </c>
      <c r="M11" s="18">
        <v>192191</v>
      </c>
      <c r="N11" s="17">
        <v>12442</v>
      </c>
      <c r="O11" s="17">
        <v>0</v>
      </c>
      <c r="P11" s="17">
        <v>42948</v>
      </c>
      <c r="Q11" s="17">
        <v>2572</v>
      </c>
      <c r="R11" s="17">
        <v>2022</v>
      </c>
      <c r="S11" s="17">
        <v>0</v>
      </c>
      <c r="T11" s="17">
        <v>50454</v>
      </c>
      <c r="U11" s="17">
        <v>81643</v>
      </c>
      <c r="V11" s="17">
        <v>0</v>
      </c>
      <c r="W11" s="17">
        <v>110</v>
      </c>
      <c r="X11" s="17">
        <v>120556</v>
      </c>
      <c r="Y11" s="17">
        <v>120556</v>
      </c>
      <c r="Z11" s="25">
        <f t="shared" si="0"/>
        <v>16057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79"/>
    </row>
    <row r="12" spans="1:53" ht="12">
      <c r="A12" s="62" t="s">
        <v>113</v>
      </c>
      <c r="B12" s="18">
        <v>20931</v>
      </c>
      <c r="C12" s="17">
        <v>457</v>
      </c>
      <c r="D12" s="17">
        <v>0</v>
      </c>
      <c r="E12" s="17">
        <v>1597</v>
      </c>
      <c r="F12" s="17">
        <v>173</v>
      </c>
      <c r="G12" s="17">
        <v>30</v>
      </c>
      <c r="H12" s="17">
        <v>0</v>
      </c>
      <c r="I12" s="17">
        <v>5942</v>
      </c>
      <c r="J12" s="17">
        <v>12318</v>
      </c>
      <c r="K12" s="17">
        <v>413</v>
      </c>
      <c r="L12" s="17">
        <v>1</v>
      </c>
      <c r="M12" s="18">
        <v>21450</v>
      </c>
      <c r="N12" s="17">
        <v>642</v>
      </c>
      <c r="O12" s="17">
        <v>0</v>
      </c>
      <c r="P12" s="17">
        <v>1505</v>
      </c>
      <c r="Q12" s="17">
        <v>180</v>
      </c>
      <c r="R12" s="17">
        <v>81</v>
      </c>
      <c r="S12" s="17">
        <v>0</v>
      </c>
      <c r="T12" s="17">
        <v>6718</v>
      </c>
      <c r="U12" s="17">
        <v>12318</v>
      </c>
      <c r="V12" s="17">
        <v>0</v>
      </c>
      <c r="W12" s="17">
        <v>6</v>
      </c>
      <c r="X12" s="17">
        <v>10192</v>
      </c>
      <c r="Y12" s="17">
        <v>10192</v>
      </c>
      <c r="Z12" s="25">
        <f t="shared" si="0"/>
        <v>-519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79"/>
    </row>
    <row r="13" spans="1:53" ht="12">
      <c r="A13" s="62" t="s">
        <v>114</v>
      </c>
      <c r="B13" s="18">
        <v>102147</v>
      </c>
      <c r="C13" s="17">
        <v>3345</v>
      </c>
      <c r="D13" s="17">
        <v>0</v>
      </c>
      <c r="E13" s="17">
        <v>8475</v>
      </c>
      <c r="F13" s="17">
        <v>1446</v>
      </c>
      <c r="G13" s="17">
        <v>427</v>
      </c>
      <c r="H13" s="17">
        <v>0</v>
      </c>
      <c r="I13" s="17">
        <v>39620</v>
      </c>
      <c r="J13" s="17">
        <v>46039</v>
      </c>
      <c r="K13" s="17">
        <v>2785</v>
      </c>
      <c r="L13" s="17">
        <v>10</v>
      </c>
      <c r="M13" s="18">
        <v>88268</v>
      </c>
      <c r="N13" s="17">
        <v>4984</v>
      </c>
      <c r="O13" s="17">
        <v>0</v>
      </c>
      <c r="P13" s="17">
        <v>5686</v>
      </c>
      <c r="Q13" s="17">
        <v>1165</v>
      </c>
      <c r="R13" s="17">
        <v>947</v>
      </c>
      <c r="S13" s="17">
        <v>0</v>
      </c>
      <c r="T13" s="17">
        <v>29388</v>
      </c>
      <c r="U13" s="17">
        <v>46041</v>
      </c>
      <c r="V13" s="17">
        <v>0</v>
      </c>
      <c r="W13" s="17">
        <v>57</v>
      </c>
      <c r="X13" s="17">
        <v>64030</v>
      </c>
      <c r="Y13" s="17">
        <v>64030</v>
      </c>
      <c r="Z13" s="25">
        <f t="shared" si="0"/>
        <v>13879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79"/>
    </row>
    <row r="14" spans="1:53" ht="12">
      <c r="A14" s="62" t="s">
        <v>115</v>
      </c>
      <c r="B14" s="18">
        <v>25278</v>
      </c>
      <c r="C14" s="17">
        <v>550</v>
      </c>
      <c r="D14" s="17">
        <v>0</v>
      </c>
      <c r="E14" s="17">
        <v>1275</v>
      </c>
      <c r="F14" s="17">
        <v>420</v>
      </c>
      <c r="G14" s="17">
        <v>32</v>
      </c>
      <c r="H14" s="17">
        <v>1</v>
      </c>
      <c r="I14" s="17">
        <v>14418</v>
      </c>
      <c r="J14" s="17">
        <v>7923</v>
      </c>
      <c r="K14" s="17">
        <v>659</v>
      </c>
      <c r="L14" s="17">
        <v>0</v>
      </c>
      <c r="M14" s="18">
        <v>20357</v>
      </c>
      <c r="N14" s="17">
        <v>770</v>
      </c>
      <c r="O14" s="17">
        <v>0</v>
      </c>
      <c r="P14" s="17">
        <v>853</v>
      </c>
      <c r="Q14" s="17">
        <v>231</v>
      </c>
      <c r="R14" s="17">
        <v>52</v>
      </c>
      <c r="S14" s="17">
        <v>0</v>
      </c>
      <c r="T14" s="17">
        <v>10524</v>
      </c>
      <c r="U14" s="17">
        <v>7923</v>
      </c>
      <c r="V14" s="17">
        <v>0</v>
      </c>
      <c r="W14" s="17">
        <v>4</v>
      </c>
      <c r="X14" s="17">
        <v>12918</v>
      </c>
      <c r="Y14" s="17">
        <v>12918</v>
      </c>
      <c r="Z14" s="25">
        <f t="shared" si="0"/>
        <v>4921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79"/>
    </row>
    <row r="15" spans="1:52" ht="12">
      <c r="A15" s="62" t="s">
        <v>116</v>
      </c>
      <c r="B15" s="18">
        <v>19318</v>
      </c>
      <c r="C15" s="17">
        <v>469</v>
      </c>
      <c r="D15" s="17">
        <v>0</v>
      </c>
      <c r="E15" s="17">
        <v>817</v>
      </c>
      <c r="F15" s="17">
        <v>228</v>
      </c>
      <c r="G15" s="17">
        <v>19</v>
      </c>
      <c r="H15" s="17">
        <v>0</v>
      </c>
      <c r="I15" s="17">
        <v>9186</v>
      </c>
      <c r="J15" s="17">
        <v>7888</v>
      </c>
      <c r="K15" s="17">
        <v>709</v>
      </c>
      <c r="L15" s="17">
        <v>2</v>
      </c>
      <c r="M15" s="18">
        <v>20046</v>
      </c>
      <c r="N15" s="17">
        <v>708</v>
      </c>
      <c r="O15" s="17">
        <v>0</v>
      </c>
      <c r="P15" s="17">
        <v>879</v>
      </c>
      <c r="Q15" s="17">
        <v>203</v>
      </c>
      <c r="R15" s="17">
        <v>99</v>
      </c>
      <c r="S15" s="17">
        <v>0</v>
      </c>
      <c r="T15" s="17">
        <v>10264</v>
      </c>
      <c r="U15" s="17">
        <v>7888</v>
      </c>
      <c r="V15" s="17">
        <v>0</v>
      </c>
      <c r="W15" s="17">
        <v>5</v>
      </c>
      <c r="X15" s="17">
        <v>13262</v>
      </c>
      <c r="Y15" s="17">
        <v>13262</v>
      </c>
      <c r="Z15" s="25">
        <f t="shared" si="0"/>
        <v>-728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</row>
    <row r="16" spans="1:52" ht="12">
      <c r="A16" s="62" t="s">
        <v>117</v>
      </c>
      <c r="B16" s="18">
        <v>63898</v>
      </c>
      <c r="C16" s="17">
        <v>1553</v>
      </c>
      <c r="D16" s="17">
        <v>0</v>
      </c>
      <c r="E16" s="17">
        <v>1232</v>
      </c>
      <c r="F16" s="17">
        <v>792</v>
      </c>
      <c r="G16" s="17">
        <v>106</v>
      </c>
      <c r="H16" s="17">
        <v>0</v>
      </c>
      <c r="I16" s="17">
        <v>32695</v>
      </c>
      <c r="J16" s="17">
        <v>26005</v>
      </c>
      <c r="K16" s="17">
        <v>1508</v>
      </c>
      <c r="L16" s="17">
        <v>7</v>
      </c>
      <c r="M16" s="18">
        <v>63213</v>
      </c>
      <c r="N16" s="17">
        <v>2015</v>
      </c>
      <c r="O16" s="17">
        <v>0</v>
      </c>
      <c r="P16" s="17">
        <v>1375</v>
      </c>
      <c r="Q16" s="17">
        <v>753</v>
      </c>
      <c r="R16" s="17">
        <v>372</v>
      </c>
      <c r="S16" s="17">
        <v>0</v>
      </c>
      <c r="T16" s="17">
        <v>32661</v>
      </c>
      <c r="U16" s="17">
        <v>26004</v>
      </c>
      <c r="V16" s="17">
        <v>0</v>
      </c>
      <c r="W16" s="17">
        <v>33</v>
      </c>
      <c r="X16" s="17">
        <v>40275</v>
      </c>
      <c r="Y16" s="17">
        <v>40275</v>
      </c>
      <c r="Z16" s="25">
        <f t="shared" si="0"/>
        <v>685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</row>
    <row r="17" spans="1:52" ht="12">
      <c r="A17" s="62" t="s">
        <v>118</v>
      </c>
      <c r="B17" s="18">
        <v>40398</v>
      </c>
      <c r="C17" s="17">
        <v>1017</v>
      </c>
      <c r="D17" s="17">
        <v>0</v>
      </c>
      <c r="E17" s="17">
        <v>1057</v>
      </c>
      <c r="F17" s="17">
        <v>510</v>
      </c>
      <c r="G17" s="17">
        <v>69</v>
      </c>
      <c r="H17" s="17">
        <v>1</v>
      </c>
      <c r="I17" s="17">
        <v>14248</v>
      </c>
      <c r="J17" s="17">
        <v>22239</v>
      </c>
      <c r="K17" s="17">
        <v>1255</v>
      </c>
      <c r="L17" s="17">
        <v>2</v>
      </c>
      <c r="M17" s="18">
        <v>44800</v>
      </c>
      <c r="N17" s="17">
        <v>974</v>
      </c>
      <c r="O17" s="17">
        <v>0</v>
      </c>
      <c r="P17" s="17">
        <v>1518</v>
      </c>
      <c r="Q17" s="17">
        <v>644</v>
      </c>
      <c r="R17" s="17">
        <v>233</v>
      </c>
      <c r="S17" s="17">
        <v>0</v>
      </c>
      <c r="T17" s="17">
        <v>19176</v>
      </c>
      <c r="U17" s="17">
        <v>22239</v>
      </c>
      <c r="V17" s="17">
        <v>0</v>
      </c>
      <c r="W17" s="17">
        <v>16</v>
      </c>
      <c r="X17" s="17">
        <v>26952</v>
      </c>
      <c r="Y17" s="17">
        <v>26952</v>
      </c>
      <c r="Z17" s="25">
        <f t="shared" si="0"/>
        <v>-4402</v>
      </c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1:52" ht="12">
      <c r="A18" s="62" t="s">
        <v>119</v>
      </c>
      <c r="B18" s="18">
        <v>18107</v>
      </c>
      <c r="C18" s="17">
        <v>515</v>
      </c>
      <c r="D18" s="17">
        <v>0</v>
      </c>
      <c r="E18" s="17">
        <v>539</v>
      </c>
      <c r="F18" s="17">
        <v>286</v>
      </c>
      <c r="G18" s="17">
        <v>26</v>
      </c>
      <c r="H18" s="17">
        <v>0</v>
      </c>
      <c r="I18" s="17">
        <v>9557</v>
      </c>
      <c r="J18" s="17">
        <v>6573</v>
      </c>
      <c r="K18" s="17">
        <v>607</v>
      </c>
      <c r="L18" s="17">
        <v>4</v>
      </c>
      <c r="M18" s="18">
        <v>19871</v>
      </c>
      <c r="N18" s="17">
        <v>559</v>
      </c>
      <c r="O18" s="17">
        <v>0</v>
      </c>
      <c r="P18" s="17">
        <v>684</v>
      </c>
      <c r="Q18" s="17">
        <v>375</v>
      </c>
      <c r="R18" s="17">
        <v>117</v>
      </c>
      <c r="S18" s="17">
        <v>0</v>
      </c>
      <c r="T18" s="17">
        <v>11550</v>
      </c>
      <c r="U18" s="17">
        <v>6573</v>
      </c>
      <c r="V18" s="17">
        <v>0</v>
      </c>
      <c r="W18" s="17">
        <v>13</v>
      </c>
      <c r="X18" s="17">
        <v>12456</v>
      </c>
      <c r="Y18" s="17">
        <v>12456</v>
      </c>
      <c r="Z18" s="25">
        <f t="shared" si="0"/>
        <v>-1764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1:52" ht="12">
      <c r="A19" s="62" t="s">
        <v>120</v>
      </c>
      <c r="B19" s="18">
        <v>25273</v>
      </c>
      <c r="C19" s="17">
        <v>536</v>
      </c>
      <c r="D19" s="17">
        <v>0</v>
      </c>
      <c r="E19" s="17">
        <v>960</v>
      </c>
      <c r="F19" s="17">
        <v>676</v>
      </c>
      <c r="G19" s="17">
        <v>39</v>
      </c>
      <c r="H19" s="17">
        <v>2</v>
      </c>
      <c r="I19" s="17">
        <v>12460</v>
      </c>
      <c r="J19" s="17">
        <v>9842</v>
      </c>
      <c r="K19" s="17">
        <v>754</v>
      </c>
      <c r="L19" s="17">
        <v>4</v>
      </c>
      <c r="M19" s="18">
        <v>28091</v>
      </c>
      <c r="N19" s="17">
        <v>699</v>
      </c>
      <c r="O19" s="17">
        <v>0</v>
      </c>
      <c r="P19" s="17">
        <v>1259</v>
      </c>
      <c r="Q19" s="17">
        <v>703</v>
      </c>
      <c r="R19" s="17">
        <v>102</v>
      </c>
      <c r="S19" s="17">
        <v>0</v>
      </c>
      <c r="T19" s="17">
        <v>15480</v>
      </c>
      <c r="U19" s="17">
        <v>9841</v>
      </c>
      <c r="V19" s="17">
        <v>0</v>
      </c>
      <c r="W19" s="17">
        <v>7</v>
      </c>
      <c r="X19" s="17">
        <v>12230</v>
      </c>
      <c r="Y19" s="17">
        <v>12230</v>
      </c>
      <c r="Z19" s="25">
        <f t="shared" si="0"/>
        <v>-2818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1:52" ht="12">
      <c r="A20" s="62" t="s">
        <v>121</v>
      </c>
      <c r="B20" s="18">
        <v>19865</v>
      </c>
      <c r="C20" s="17">
        <v>370</v>
      </c>
      <c r="D20" s="17">
        <v>0</v>
      </c>
      <c r="E20" s="17">
        <v>562</v>
      </c>
      <c r="F20" s="17">
        <v>727</v>
      </c>
      <c r="G20" s="17">
        <v>27</v>
      </c>
      <c r="H20" s="17">
        <v>0</v>
      </c>
      <c r="I20" s="17">
        <v>11881</v>
      </c>
      <c r="J20" s="17">
        <v>5521</v>
      </c>
      <c r="K20" s="17">
        <v>777</v>
      </c>
      <c r="L20" s="17">
        <v>0</v>
      </c>
      <c r="M20" s="18">
        <v>22515</v>
      </c>
      <c r="N20" s="17">
        <v>467</v>
      </c>
      <c r="O20" s="17">
        <v>0</v>
      </c>
      <c r="P20" s="17">
        <v>665</v>
      </c>
      <c r="Q20" s="17">
        <v>812</v>
      </c>
      <c r="R20" s="17">
        <v>98</v>
      </c>
      <c r="S20" s="17">
        <v>0</v>
      </c>
      <c r="T20" s="17">
        <v>14940</v>
      </c>
      <c r="U20" s="17">
        <v>5523</v>
      </c>
      <c r="V20" s="17">
        <v>0</v>
      </c>
      <c r="W20" s="17">
        <v>10</v>
      </c>
      <c r="X20" s="17">
        <v>5550</v>
      </c>
      <c r="Y20" s="17">
        <v>5550</v>
      </c>
      <c r="Z20" s="25">
        <f t="shared" si="0"/>
        <v>-2650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</row>
    <row r="21" spans="1:52" ht="12">
      <c r="A21" s="62" t="s">
        <v>122</v>
      </c>
      <c r="B21" s="18">
        <v>42716</v>
      </c>
      <c r="C21" s="17">
        <v>864</v>
      </c>
      <c r="D21" s="17">
        <v>0</v>
      </c>
      <c r="E21" s="17">
        <v>823</v>
      </c>
      <c r="F21" s="17">
        <v>2118</v>
      </c>
      <c r="G21" s="17">
        <v>56</v>
      </c>
      <c r="H21" s="17">
        <v>0</v>
      </c>
      <c r="I21" s="17">
        <v>20290</v>
      </c>
      <c r="J21" s="17">
        <v>17424</v>
      </c>
      <c r="K21" s="17">
        <v>1140</v>
      </c>
      <c r="L21" s="17">
        <v>1</v>
      </c>
      <c r="M21" s="18">
        <v>44510</v>
      </c>
      <c r="N21" s="17">
        <v>1035</v>
      </c>
      <c r="O21" s="17">
        <v>0</v>
      </c>
      <c r="P21" s="17">
        <v>1094</v>
      </c>
      <c r="Q21" s="17">
        <v>2125</v>
      </c>
      <c r="R21" s="17">
        <v>210</v>
      </c>
      <c r="S21" s="17">
        <v>0</v>
      </c>
      <c r="T21" s="17">
        <v>22614</v>
      </c>
      <c r="U21" s="17">
        <v>17421</v>
      </c>
      <c r="V21" s="17">
        <v>0</v>
      </c>
      <c r="W21" s="17">
        <v>11</v>
      </c>
      <c r="X21" s="17">
        <v>21171</v>
      </c>
      <c r="Y21" s="17">
        <v>21171</v>
      </c>
      <c r="Z21" s="25">
        <f t="shared" si="0"/>
        <v>-1794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</row>
    <row r="22" spans="1:52" ht="12">
      <c r="A22" s="62" t="s">
        <v>123</v>
      </c>
      <c r="B22" s="18">
        <v>59693</v>
      </c>
      <c r="C22" s="17">
        <v>1554</v>
      </c>
      <c r="D22" s="17">
        <v>0</v>
      </c>
      <c r="E22" s="17">
        <v>834</v>
      </c>
      <c r="F22" s="17">
        <v>20888</v>
      </c>
      <c r="G22" s="17">
        <v>113</v>
      </c>
      <c r="H22" s="17">
        <v>0</v>
      </c>
      <c r="I22" s="17">
        <v>13930</v>
      </c>
      <c r="J22" s="17">
        <v>21049</v>
      </c>
      <c r="K22" s="17">
        <v>1324</v>
      </c>
      <c r="L22" s="17">
        <v>1</v>
      </c>
      <c r="M22" s="18">
        <v>63395</v>
      </c>
      <c r="N22" s="17">
        <v>2169</v>
      </c>
      <c r="O22" s="17">
        <v>0</v>
      </c>
      <c r="P22" s="17">
        <v>1074</v>
      </c>
      <c r="Q22" s="17">
        <v>22363</v>
      </c>
      <c r="R22" s="17">
        <v>299</v>
      </c>
      <c r="S22" s="17">
        <v>0</v>
      </c>
      <c r="T22" s="17">
        <v>16426</v>
      </c>
      <c r="U22" s="17">
        <v>21048</v>
      </c>
      <c r="V22" s="17">
        <v>1</v>
      </c>
      <c r="W22" s="17">
        <v>15</v>
      </c>
      <c r="X22" s="17">
        <v>33080</v>
      </c>
      <c r="Y22" s="17">
        <v>33080</v>
      </c>
      <c r="Z22" s="25">
        <f t="shared" si="0"/>
        <v>-3702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</row>
    <row r="23" spans="1:52" ht="12">
      <c r="A23" s="62" t="s">
        <v>124</v>
      </c>
      <c r="B23" s="18">
        <v>33770</v>
      </c>
      <c r="C23" s="17">
        <v>1022</v>
      </c>
      <c r="D23" s="17">
        <v>0</v>
      </c>
      <c r="E23" s="17">
        <v>804</v>
      </c>
      <c r="F23" s="17">
        <v>3519</v>
      </c>
      <c r="G23" s="17">
        <v>58</v>
      </c>
      <c r="H23" s="17">
        <v>0</v>
      </c>
      <c r="I23" s="17">
        <v>9905</v>
      </c>
      <c r="J23" s="17">
        <v>17462</v>
      </c>
      <c r="K23" s="17">
        <v>995</v>
      </c>
      <c r="L23" s="17">
        <v>5</v>
      </c>
      <c r="M23" s="18">
        <v>37622</v>
      </c>
      <c r="N23" s="17">
        <v>1569</v>
      </c>
      <c r="O23" s="17">
        <v>0</v>
      </c>
      <c r="P23" s="17">
        <v>1050</v>
      </c>
      <c r="Q23" s="17">
        <v>4838</v>
      </c>
      <c r="R23" s="17">
        <v>204</v>
      </c>
      <c r="S23" s="17">
        <v>0</v>
      </c>
      <c r="T23" s="17">
        <v>12485</v>
      </c>
      <c r="U23" s="17">
        <v>17459</v>
      </c>
      <c r="V23" s="17">
        <v>1</v>
      </c>
      <c r="W23" s="17">
        <v>16</v>
      </c>
      <c r="X23" s="17">
        <v>20132</v>
      </c>
      <c r="Y23" s="17">
        <v>20132</v>
      </c>
      <c r="Z23" s="25">
        <f t="shared" si="0"/>
        <v>-3852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1:52" s="23" customFormat="1" ht="12">
      <c r="A24" s="62" t="s">
        <v>125</v>
      </c>
      <c r="B24" s="18">
        <v>9438</v>
      </c>
      <c r="C24" s="17">
        <v>227</v>
      </c>
      <c r="D24" s="17">
        <v>0</v>
      </c>
      <c r="E24" s="17">
        <v>404</v>
      </c>
      <c r="F24" s="17">
        <v>489</v>
      </c>
      <c r="G24" s="17">
        <v>11</v>
      </c>
      <c r="H24" s="17">
        <v>1</v>
      </c>
      <c r="I24" s="17">
        <v>4563</v>
      </c>
      <c r="J24" s="17">
        <v>3555</v>
      </c>
      <c r="K24" s="17">
        <v>184</v>
      </c>
      <c r="L24" s="17">
        <v>4</v>
      </c>
      <c r="M24" s="18">
        <v>11582</v>
      </c>
      <c r="N24" s="17">
        <v>506</v>
      </c>
      <c r="O24" s="17">
        <v>0</v>
      </c>
      <c r="P24" s="17">
        <v>529</v>
      </c>
      <c r="Q24" s="17">
        <v>666</v>
      </c>
      <c r="R24" s="17">
        <v>49</v>
      </c>
      <c r="S24" s="17">
        <v>0</v>
      </c>
      <c r="T24" s="17">
        <v>6269</v>
      </c>
      <c r="U24" s="17">
        <v>3555</v>
      </c>
      <c r="V24" s="17">
        <v>0</v>
      </c>
      <c r="W24" s="17">
        <v>8</v>
      </c>
      <c r="X24" s="17">
        <v>6683</v>
      </c>
      <c r="Y24" s="17">
        <v>6683</v>
      </c>
      <c r="Z24" s="25">
        <f t="shared" si="0"/>
        <v>-2144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1:52" ht="12">
      <c r="A25" s="62" t="s">
        <v>126</v>
      </c>
      <c r="B25" s="18">
        <v>18622</v>
      </c>
      <c r="C25" s="17">
        <v>441</v>
      </c>
      <c r="D25" s="17">
        <v>0</v>
      </c>
      <c r="E25" s="17">
        <v>1008</v>
      </c>
      <c r="F25" s="17">
        <v>333</v>
      </c>
      <c r="G25" s="17">
        <v>38</v>
      </c>
      <c r="H25" s="17">
        <v>0</v>
      </c>
      <c r="I25" s="17">
        <v>6342</v>
      </c>
      <c r="J25" s="17">
        <v>10199</v>
      </c>
      <c r="K25" s="17">
        <v>260</v>
      </c>
      <c r="L25" s="17">
        <v>1</v>
      </c>
      <c r="M25" s="18">
        <v>20373</v>
      </c>
      <c r="N25" s="17">
        <v>869</v>
      </c>
      <c r="O25" s="17">
        <v>0</v>
      </c>
      <c r="P25" s="17">
        <v>1078</v>
      </c>
      <c r="Q25" s="17">
        <v>356</v>
      </c>
      <c r="R25" s="17">
        <v>114</v>
      </c>
      <c r="S25" s="17">
        <v>0</v>
      </c>
      <c r="T25" s="17">
        <v>7745</v>
      </c>
      <c r="U25" s="17">
        <v>10198</v>
      </c>
      <c r="V25" s="17">
        <v>0</v>
      </c>
      <c r="W25" s="17">
        <v>13</v>
      </c>
      <c r="X25" s="17">
        <v>9586</v>
      </c>
      <c r="Y25" s="17">
        <v>9586</v>
      </c>
      <c r="Z25" s="25">
        <f t="shared" si="0"/>
        <v>-1751</v>
      </c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1:52" ht="12">
      <c r="A26" s="62" t="s">
        <v>127</v>
      </c>
      <c r="B26" s="18">
        <v>4576</v>
      </c>
      <c r="C26" s="17">
        <v>43</v>
      </c>
      <c r="D26" s="17">
        <v>0</v>
      </c>
      <c r="E26" s="17">
        <v>274</v>
      </c>
      <c r="F26" s="17">
        <v>852</v>
      </c>
      <c r="G26" s="17">
        <v>21</v>
      </c>
      <c r="H26" s="17">
        <v>0</v>
      </c>
      <c r="I26" s="17">
        <v>2017</v>
      </c>
      <c r="J26" s="17">
        <v>1246</v>
      </c>
      <c r="K26" s="17">
        <v>122</v>
      </c>
      <c r="L26" s="17">
        <v>1</v>
      </c>
      <c r="M26" s="18">
        <v>3966</v>
      </c>
      <c r="N26" s="17">
        <v>57</v>
      </c>
      <c r="O26" s="17">
        <v>0</v>
      </c>
      <c r="P26" s="17">
        <v>196</v>
      </c>
      <c r="Q26" s="17">
        <v>728</v>
      </c>
      <c r="R26" s="17">
        <v>12</v>
      </c>
      <c r="S26" s="17">
        <v>0</v>
      </c>
      <c r="T26" s="17">
        <v>1726</v>
      </c>
      <c r="U26" s="17">
        <v>1246</v>
      </c>
      <c r="V26" s="17">
        <v>0</v>
      </c>
      <c r="W26" s="17">
        <v>1</v>
      </c>
      <c r="X26" s="17">
        <v>3821</v>
      </c>
      <c r="Y26" s="17">
        <v>3821</v>
      </c>
      <c r="Z26" s="25">
        <f t="shared" si="0"/>
        <v>610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1:52" ht="12">
      <c r="A27" s="62" t="s">
        <v>128</v>
      </c>
      <c r="B27" s="18">
        <v>24148</v>
      </c>
      <c r="C27" s="17">
        <v>817</v>
      </c>
      <c r="D27" s="17">
        <v>0</v>
      </c>
      <c r="E27" s="17">
        <v>2861</v>
      </c>
      <c r="F27" s="17">
        <v>263</v>
      </c>
      <c r="G27" s="17">
        <v>86</v>
      </c>
      <c r="H27" s="17">
        <v>0</v>
      </c>
      <c r="I27" s="17">
        <v>7273</v>
      </c>
      <c r="J27" s="17">
        <v>12408</v>
      </c>
      <c r="K27" s="17">
        <v>439</v>
      </c>
      <c r="L27" s="17">
        <v>1</v>
      </c>
      <c r="M27" s="18">
        <v>24725</v>
      </c>
      <c r="N27" s="17">
        <v>1001</v>
      </c>
      <c r="O27" s="17">
        <v>0</v>
      </c>
      <c r="P27" s="17">
        <v>2774</v>
      </c>
      <c r="Q27" s="17">
        <v>307</v>
      </c>
      <c r="R27" s="17">
        <v>161</v>
      </c>
      <c r="S27" s="17">
        <v>0</v>
      </c>
      <c r="T27" s="17">
        <v>8063</v>
      </c>
      <c r="U27" s="17">
        <v>12408</v>
      </c>
      <c r="V27" s="17">
        <v>0</v>
      </c>
      <c r="W27" s="17">
        <v>11</v>
      </c>
      <c r="X27" s="17">
        <v>9933</v>
      </c>
      <c r="Y27" s="17">
        <v>9933</v>
      </c>
      <c r="Z27" s="25">
        <f t="shared" si="0"/>
        <v>-577</v>
      </c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</row>
    <row r="28" spans="1:52" ht="12">
      <c r="A28" s="62" t="s">
        <v>129</v>
      </c>
      <c r="B28" s="18">
        <v>24373</v>
      </c>
      <c r="C28" s="17">
        <v>897</v>
      </c>
      <c r="D28" s="17">
        <v>0</v>
      </c>
      <c r="E28" s="17">
        <v>1459</v>
      </c>
      <c r="F28" s="17">
        <v>468</v>
      </c>
      <c r="G28" s="17">
        <v>42</v>
      </c>
      <c r="H28" s="17">
        <v>0</v>
      </c>
      <c r="I28" s="17">
        <v>11662</v>
      </c>
      <c r="J28" s="17">
        <v>9389</v>
      </c>
      <c r="K28" s="17">
        <v>455</v>
      </c>
      <c r="L28" s="17">
        <v>1</v>
      </c>
      <c r="M28" s="18">
        <v>22910</v>
      </c>
      <c r="N28" s="17">
        <v>1355</v>
      </c>
      <c r="O28" s="17">
        <v>0</v>
      </c>
      <c r="P28" s="17">
        <v>1180</v>
      </c>
      <c r="Q28" s="17">
        <v>291</v>
      </c>
      <c r="R28" s="17">
        <v>48</v>
      </c>
      <c r="S28" s="17">
        <v>0</v>
      </c>
      <c r="T28" s="17">
        <v>10618</v>
      </c>
      <c r="U28" s="17">
        <v>9389</v>
      </c>
      <c r="V28" s="17">
        <v>0</v>
      </c>
      <c r="W28" s="17">
        <v>29</v>
      </c>
      <c r="X28" s="17">
        <v>12980</v>
      </c>
      <c r="Y28" s="17">
        <v>12980</v>
      </c>
      <c r="Z28" s="25">
        <f t="shared" si="0"/>
        <v>1463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</row>
    <row r="29" spans="1:52" ht="12">
      <c r="A29" s="62" t="s">
        <v>130</v>
      </c>
      <c r="B29" s="18">
        <v>78950</v>
      </c>
      <c r="C29" s="17">
        <v>3119</v>
      </c>
      <c r="D29" s="17">
        <v>0</v>
      </c>
      <c r="E29" s="17">
        <v>2629</v>
      </c>
      <c r="F29" s="17">
        <v>1172</v>
      </c>
      <c r="G29" s="17">
        <v>143</v>
      </c>
      <c r="H29" s="17">
        <v>0</v>
      </c>
      <c r="I29" s="17">
        <v>37531</v>
      </c>
      <c r="J29" s="17">
        <v>33479</v>
      </c>
      <c r="K29" s="17">
        <v>871</v>
      </c>
      <c r="L29" s="17">
        <v>6</v>
      </c>
      <c r="M29" s="18">
        <v>71785</v>
      </c>
      <c r="N29" s="17">
        <v>3360</v>
      </c>
      <c r="O29" s="17">
        <v>0</v>
      </c>
      <c r="P29" s="17">
        <v>2271</v>
      </c>
      <c r="Q29" s="17">
        <v>898</v>
      </c>
      <c r="R29" s="17">
        <v>404</v>
      </c>
      <c r="S29" s="17">
        <v>0</v>
      </c>
      <c r="T29" s="17">
        <v>31333</v>
      </c>
      <c r="U29" s="17">
        <v>33479</v>
      </c>
      <c r="V29" s="17">
        <v>0</v>
      </c>
      <c r="W29" s="17">
        <v>40</v>
      </c>
      <c r="X29" s="17">
        <v>29702</v>
      </c>
      <c r="Y29" s="17">
        <v>29702</v>
      </c>
      <c r="Z29" s="25">
        <f t="shared" si="0"/>
        <v>7165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</row>
    <row r="30" spans="1:52" ht="12">
      <c r="A30" s="62" t="s">
        <v>131</v>
      </c>
      <c r="B30" s="18">
        <v>15295</v>
      </c>
      <c r="C30" s="17">
        <v>418</v>
      </c>
      <c r="D30" s="17">
        <v>0</v>
      </c>
      <c r="E30" s="17">
        <v>479</v>
      </c>
      <c r="F30" s="17">
        <v>321</v>
      </c>
      <c r="G30" s="17">
        <v>23</v>
      </c>
      <c r="H30" s="17">
        <v>0</v>
      </c>
      <c r="I30" s="17">
        <v>9090</v>
      </c>
      <c r="J30" s="17">
        <v>4732</v>
      </c>
      <c r="K30" s="17">
        <v>230</v>
      </c>
      <c r="L30" s="17">
        <v>2</v>
      </c>
      <c r="M30" s="18">
        <v>15143</v>
      </c>
      <c r="N30" s="17">
        <v>747</v>
      </c>
      <c r="O30" s="17">
        <v>0</v>
      </c>
      <c r="P30" s="17">
        <v>607</v>
      </c>
      <c r="Q30" s="17">
        <v>386</v>
      </c>
      <c r="R30" s="17">
        <v>81</v>
      </c>
      <c r="S30" s="17">
        <v>0</v>
      </c>
      <c r="T30" s="17">
        <v>8583</v>
      </c>
      <c r="U30" s="17">
        <v>4732</v>
      </c>
      <c r="V30" s="17">
        <v>0</v>
      </c>
      <c r="W30" s="17">
        <v>7</v>
      </c>
      <c r="X30" s="17">
        <v>9755</v>
      </c>
      <c r="Y30" s="17">
        <v>9755</v>
      </c>
      <c r="Z30" s="25">
        <f t="shared" si="0"/>
        <v>152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</row>
    <row r="31" spans="1:52" ht="12">
      <c r="A31" s="62" t="s">
        <v>132</v>
      </c>
      <c r="B31" s="18">
        <v>43836</v>
      </c>
      <c r="C31" s="17">
        <v>1620</v>
      </c>
      <c r="D31" s="17">
        <v>0</v>
      </c>
      <c r="E31" s="17">
        <v>949</v>
      </c>
      <c r="F31" s="17">
        <v>1510</v>
      </c>
      <c r="G31" s="17">
        <v>55</v>
      </c>
      <c r="H31" s="17">
        <v>0</v>
      </c>
      <c r="I31" s="17">
        <v>19419</v>
      </c>
      <c r="J31" s="17">
        <v>19681</v>
      </c>
      <c r="K31" s="17">
        <v>601</v>
      </c>
      <c r="L31" s="17">
        <v>1</v>
      </c>
      <c r="M31" s="18">
        <v>41129</v>
      </c>
      <c r="N31" s="17">
        <v>1694</v>
      </c>
      <c r="O31" s="17">
        <v>0</v>
      </c>
      <c r="P31" s="17">
        <v>1158</v>
      </c>
      <c r="Q31" s="17">
        <v>1469</v>
      </c>
      <c r="R31" s="17">
        <v>173</v>
      </c>
      <c r="S31" s="17">
        <v>0</v>
      </c>
      <c r="T31" s="17">
        <v>16935</v>
      </c>
      <c r="U31" s="17">
        <v>19680</v>
      </c>
      <c r="V31" s="17">
        <v>0</v>
      </c>
      <c r="W31" s="17">
        <v>20</v>
      </c>
      <c r="X31" s="17">
        <v>22439</v>
      </c>
      <c r="Y31" s="17">
        <v>22439</v>
      </c>
      <c r="Z31" s="25">
        <f t="shared" si="0"/>
        <v>2707</v>
      </c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</row>
    <row r="32" spans="1:52" s="23" customFormat="1" ht="12">
      <c r="A32" s="51" t="s">
        <v>133</v>
      </c>
      <c r="B32" s="19">
        <v>168905</v>
      </c>
      <c r="C32" s="19">
        <v>22378</v>
      </c>
      <c r="D32" s="19">
        <v>70387</v>
      </c>
      <c r="E32" s="19">
        <v>0</v>
      </c>
      <c r="F32" s="19">
        <v>2229</v>
      </c>
      <c r="G32" s="19">
        <v>347</v>
      </c>
      <c r="H32" s="19">
        <v>0</v>
      </c>
      <c r="I32" s="19">
        <v>0</v>
      </c>
      <c r="J32" s="19">
        <v>70225</v>
      </c>
      <c r="K32" s="19">
        <v>3319</v>
      </c>
      <c r="L32" s="19">
        <v>20</v>
      </c>
      <c r="M32" s="19">
        <v>178627</v>
      </c>
      <c r="N32" s="19">
        <v>20119</v>
      </c>
      <c r="O32" s="19">
        <v>84682</v>
      </c>
      <c r="P32" s="19">
        <v>0</v>
      </c>
      <c r="Q32" s="19">
        <v>2286</v>
      </c>
      <c r="R32" s="19">
        <v>903</v>
      </c>
      <c r="S32" s="19">
        <v>0</v>
      </c>
      <c r="T32" s="19">
        <v>0</v>
      </c>
      <c r="U32" s="19">
        <v>70221</v>
      </c>
      <c r="V32" s="19">
        <v>0</v>
      </c>
      <c r="W32" s="19">
        <v>416</v>
      </c>
      <c r="X32" s="19">
        <v>73736</v>
      </c>
      <c r="Y32" s="19">
        <v>73736</v>
      </c>
      <c r="Z32" s="25">
        <f t="shared" si="0"/>
        <v>-9722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</row>
    <row r="33" spans="1:52" s="23" customFormat="1" ht="12">
      <c r="A33" s="51" t="s">
        <v>134</v>
      </c>
      <c r="B33" s="19">
        <v>96421</v>
      </c>
      <c r="C33" s="19">
        <v>3815</v>
      </c>
      <c r="D33" s="19">
        <v>42067</v>
      </c>
      <c r="E33" s="19">
        <v>2286</v>
      </c>
      <c r="F33" s="19">
        <v>0</v>
      </c>
      <c r="G33" s="19">
        <v>168</v>
      </c>
      <c r="H33" s="19">
        <v>0</v>
      </c>
      <c r="I33" s="19">
        <v>0</v>
      </c>
      <c r="J33" s="19">
        <v>46692</v>
      </c>
      <c r="K33" s="19">
        <v>1388</v>
      </c>
      <c r="L33" s="19">
        <v>5</v>
      </c>
      <c r="M33" s="19">
        <v>93724</v>
      </c>
      <c r="N33" s="19">
        <v>4309</v>
      </c>
      <c r="O33" s="19">
        <v>39964</v>
      </c>
      <c r="P33" s="19">
        <v>2229</v>
      </c>
      <c r="Q33" s="19">
        <v>0</v>
      </c>
      <c r="R33" s="19">
        <v>486</v>
      </c>
      <c r="S33" s="19">
        <v>0</v>
      </c>
      <c r="T33" s="19">
        <v>0</v>
      </c>
      <c r="U33" s="19">
        <v>46691</v>
      </c>
      <c r="V33" s="19">
        <v>0</v>
      </c>
      <c r="W33" s="19">
        <v>45</v>
      </c>
      <c r="X33" s="19">
        <v>44133</v>
      </c>
      <c r="Y33" s="19">
        <v>44133</v>
      </c>
      <c r="Z33" s="25">
        <f t="shared" si="0"/>
        <v>2697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</row>
    <row r="34" spans="1:52" s="23" customFormat="1" ht="12">
      <c r="A34" s="51" t="s">
        <v>135</v>
      </c>
      <c r="B34" s="19">
        <v>8834</v>
      </c>
      <c r="C34" s="19">
        <v>43</v>
      </c>
      <c r="D34" s="19">
        <v>5878</v>
      </c>
      <c r="E34" s="19">
        <v>903</v>
      </c>
      <c r="F34" s="19">
        <v>486</v>
      </c>
      <c r="G34" s="19">
        <v>0</v>
      </c>
      <c r="H34" s="19">
        <v>0</v>
      </c>
      <c r="I34" s="19">
        <v>20</v>
      </c>
      <c r="J34" s="19">
        <v>1395</v>
      </c>
      <c r="K34" s="19">
        <v>109</v>
      </c>
      <c r="L34" s="19">
        <v>0</v>
      </c>
      <c r="M34" s="19">
        <v>4217</v>
      </c>
      <c r="N34" s="19">
        <v>100</v>
      </c>
      <c r="O34" s="19">
        <v>2187</v>
      </c>
      <c r="P34" s="19">
        <v>347</v>
      </c>
      <c r="Q34" s="19">
        <v>168</v>
      </c>
      <c r="R34" s="19">
        <v>0</v>
      </c>
      <c r="S34" s="19">
        <v>0</v>
      </c>
      <c r="T34" s="19">
        <v>20</v>
      </c>
      <c r="U34" s="19">
        <v>1395</v>
      </c>
      <c r="V34" s="19">
        <v>0</v>
      </c>
      <c r="W34" s="19">
        <v>0</v>
      </c>
      <c r="X34" s="19">
        <v>1029</v>
      </c>
      <c r="Y34" s="19">
        <v>1029</v>
      </c>
      <c r="Z34" s="25">
        <f t="shared" si="0"/>
        <v>4617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1:52" ht="12">
      <c r="A35" s="62" t="s">
        <v>136</v>
      </c>
      <c r="B35" s="18">
        <v>7974</v>
      </c>
      <c r="C35" s="17">
        <v>40</v>
      </c>
      <c r="D35" s="17">
        <v>5268</v>
      </c>
      <c r="E35" s="17">
        <v>817</v>
      </c>
      <c r="F35" s="17">
        <v>458</v>
      </c>
      <c r="G35" s="17">
        <v>0</v>
      </c>
      <c r="H35" s="17">
        <v>0</v>
      </c>
      <c r="I35" s="17">
        <v>16</v>
      </c>
      <c r="J35" s="17">
        <v>1290</v>
      </c>
      <c r="K35" s="17">
        <v>85</v>
      </c>
      <c r="L35" s="17">
        <v>0</v>
      </c>
      <c r="M35" s="18">
        <v>3443</v>
      </c>
      <c r="N35" s="17">
        <v>75</v>
      </c>
      <c r="O35" s="17">
        <v>1673</v>
      </c>
      <c r="P35" s="17">
        <v>257</v>
      </c>
      <c r="Q35" s="17">
        <v>144</v>
      </c>
      <c r="R35" s="17">
        <v>0</v>
      </c>
      <c r="S35" s="17">
        <v>0</v>
      </c>
      <c r="T35" s="17">
        <v>4</v>
      </c>
      <c r="U35" s="17">
        <v>1290</v>
      </c>
      <c r="V35" s="17">
        <v>0</v>
      </c>
      <c r="W35" s="17">
        <v>0</v>
      </c>
      <c r="X35" s="17">
        <v>905</v>
      </c>
      <c r="Y35" s="17">
        <v>905</v>
      </c>
      <c r="Z35" s="25">
        <f t="shared" si="0"/>
        <v>4531</v>
      </c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</row>
    <row r="36" spans="1:52" ht="12">
      <c r="A36" s="62" t="s">
        <v>137</v>
      </c>
      <c r="B36" s="18">
        <v>860</v>
      </c>
      <c r="C36" s="17">
        <v>3</v>
      </c>
      <c r="D36" s="17">
        <v>610</v>
      </c>
      <c r="E36" s="17">
        <v>86</v>
      </c>
      <c r="F36" s="17">
        <v>28</v>
      </c>
      <c r="G36" s="17">
        <v>0</v>
      </c>
      <c r="H36" s="17">
        <v>0</v>
      </c>
      <c r="I36" s="17">
        <v>4</v>
      </c>
      <c r="J36" s="17">
        <v>105</v>
      </c>
      <c r="K36" s="17">
        <v>24</v>
      </c>
      <c r="L36" s="17">
        <v>0</v>
      </c>
      <c r="M36" s="18">
        <v>774</v>
      </c>
      <c r="N36" s="17">
        <v>25</v>
      </c>
      <c r="O36" s="17">
        <v>514</v>
      </c>
      <c r="P36" s="17">
        <v>90</v>
      </c>
      <c r="Q36" s="17">
        <v>24</v>
      </c>
      <c r="R36" s="17">
        <v>0</v>
      </c>
      <c r="S36" s="17">
        <v>0</v>
      </c>
      <c r="T36" s="17">
        <v>16</v>
      </c>
      <c r="U36" s="17">
        <v>105</v>
      </c>
      <c r="V36" s="17">
        <v>0</v>
      </c>
      <c r="W36" s="17">
        <v>0</v>
      </c>
      <c r="X36" s="17">
        <v>124</v>
      </c>
      <c r="Y36" s="17">
        <v>124</v>
      </c>
      <c r="Z36" s="25">
        <f t="shared" si="0"/>
        <v>86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</row>
    <row r="37" spans="1:25" ht="12">
      <c r="A37" s="47" t="s">
        <v>138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ht="12">
      <c r="A38" s="63" t="s">
        <v>139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6.5">
      <c r="A39" s="71" t="s">
        <v>443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6" s="23" customFormat="1" ht="12.75" customHeight="1">
      <c r="A40" s="132" t="s">
        <v>144</v>
      </c>
      <c r="B40" s="135" t="s">
        <v>466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6"/>
      <c r="M40" s="135" t="s">
        <v>467</v>
      </c>
      <c r="N40" s="145"/>
      <c r="O40" s="145"/>
      <c r="P40" s="145"/>
      <c r="Q40" s="145"/>
      <c r="R40" s="145"/>
      <c r="S40" s="145"/>
      <c r="T40" s="145"/>
      <c r="U40" s="145"/>
      <c r="V40" s="145"/>
      <c r="W40" s="146"/>
      <c r="X40" s="138" t="s">
        <v>145</v>
      </c>
      <c r="Y40" s="142"/>
      <c r="Z40" s="132" t="s">
        <v>146</v>
      </c>
    </row>
    <row r="41" spans="1:26" s="23" customFormat="1" ht="22.5" customHeight="1">
      <c r="A41" s="133"/>
      <c r="B41" s="132" t="s">
        <v>86</v>
      </c>
      <c r="C41" s="132" t="s">
        <v>87</v>
      </c>
      <c r="D41" s="135" t="s">
        <v>88</v>
      </c>
      <c r="E41" s="145"/>
      <c r="F41" s="145"/>
      <c r="G41" s="145"/>
      <c r="H41" s="146"/>
      <c r="I41" s="132" t="s">
        <v>89</v>
      </c>
      <c r="J41" s="132" t="s">
        <v>90</v>
      </c>
      <c r="K41" s="132" t="s">
        <v>91</v>
      </c>
      <c r="L41" s="132" t="s">
        <v>92</v>
      </c>
      <c r="M41" s="132" t="s">
        <v>86</v>
      </c>
      <c r="N41" s="132" t="s">
        <v>93</v>
      </c>
      <c r="O41" s="135" t="s">
        <v>94</v>
      </c>
      <c r="P41" s="145"/>
      <c r="Q41" s="145"/>
      <c r="R41" s="145"/>
      <c r="S41" s="146"/>
      <c r="T41" s="132" t="s">
        <v>95</v>
      </c>
      <c r="U41" s="132" t="s">
        <v>96</v>
      </c>
      <c r="V41" s="150" t="s">
        <v>97</v>
      </c>
      <c r="W41" s="132" t="s">
        <v>92</v>
      </c>
      <c r="X41" s="143"/>
      <c r="Y41" s="144"/>
      <c r="Z41" s="133"/>
    </row>
    <row r="42" spans="1:26" s="23" customFormat="1" ht="22.5" customHeight="1">
      <c r="A42" s="133"/>
      <c r="B42" s="133"/>
      <c r="C42" s="133"/>
      <c r="D42" s="31" t="s">
        <v>98</v>
      </c>
      <c r="E42" s="31" t="s">
        <v>99</v>
      </c>
      <c r="F42" s="31" t="s">
        <v>100</v>
      </c>
      <c r="G42" s="31" t="s">
        <v>101</v>
      </c>
      <c r="H42" s="31" t="s">
        <v>102</v>
      </c>
      <c r="I42" s="133"/>
      <c r="J42" s="133"/>
      <c r="K42" s="133"/>
      <c r="L42" s="133"/>
      <c r="M42" s="133"/>
      <c r="N42" s="133"/>
      <c r="O42" s="31" t="s">
        <v>98</v>
      </c>
      <c r="P42" s="31" t="s">
        <v>99</v>
      </c>
      <c r="Q42" s="31" t="s">
        <v>100</v>
      </c>
      <c r="R42" s="31" t="s">
        <v>101</v>
      </c>
      <c r="S42" s="31" t="s">
        <v>102</v>
      </c>
      <c r="T42" s="133"/>
      <c r="U42" s="133"/>
      <c r="V42" s="133"/>
      <c r="W42" s="133"/>
      <c r="X42" s="31" t="s">
        <v>103</v>
      </c>
      <c r="Y42" s="31" t="s">
        <v>104</v>
      </c>
      <c r="Z42" s="133"/>
    </row>
    <row r="43" spans="1:26" s="61" customFormat="1" ht="44.25" customHeight="1">
      <c r="A43" s="60" t="s">
        <v>105</v>
      </c>
      <c r="B43" s="60" t="s">
        <v>449</v>
      </c>
      <c r="C43" s="60" t="s">
        <v>450</v>
      </c>
      <c r="D43" s="60" t="s">
        <v>451</v>
      </c>
      <c r="E43" s="60" t="s">
        <v>452</v>
      </c>
      <c r="F43" s="60" t="s">
        <v>453</v>
      </c>
      <c r="G43" s="60" t="s">
        <v>454</v>
      </c>
      <c r="H43" s="60" t="s">
        <v>455</v>
      </c>
      <c r="I43" s="44" t="s">
        <v>456</v>
      </c>
      <c r="J43" s="44" t="s">
        <v>457</v>
      </c>
      <c r="K43" s="60" t="s">
        <v>458</v>
      </c>
      <c r="L43" s="60" t="s">
        <v>455</v>
      </c>
      <c r="M43" s="60" t="s">
        <v>449</v>
      </c>
      <c r="N43" s="60" t="s">
        <v>459</v>
      </c>
      <c r="O43" s="60" t="s">
        <v>451</v>
      </c>
      <c r="P43" s="60" t="s">
        <v>452</v>
      </c>
      <c r="Q43" s="60" t="s">
        <v>453</v>
      </c>
      <c r="R43" s="60" t="s">
        <v>454</v>
      </c>
      <c r="S43" s="60" t="s">
        <v>455</v>
      </c>
      <c r="T43" s="44" t="s">
        <v>456</v>
      </c>
      <c r="U43" s="44" t="s">
        <v>457</v>
      </c>
      <c r="V43" s="60" t="s">
        <v>460</v>
      </c>
      <c r="W43" s="60" t="s">
        <v>455</v>
      </c>
      <c r="X43" s="60" t="s">
        <v>461</v>
      </c>
      <c r="Y43" s="60" t="s">
        <v>462</v>
      </c>
      <c r="Z43" s="60" t="s">
        <v>463</v>
      </c>
    </row>
    <row r="44" spans="1:52" s="1" customFormat="1" ht="12">
      <c r="A44" s="2" t="s">
        <v>110</v>
      </c>
      <c r="B44" s="16">
        <v>526719</v>
      </c>
      <c r="C44" s="16">
        <v>25699</v>
      </c>
      <c r="D44" s="16">
        <v>54142</v>
      </c>
      <c r="E44" s="16">
        <v>41579</v>
      </c>
      <c r="F44" s="16">
        <v>20197</v>
      </c>
      <c r="G44" s="16">
        <v>1592</v>
      </c>
      <c r="H44" s="16">
        <v>3</v>
      </c>
      <c r="I44" s="16">
        <v>155569</v>
      </c>
      <c r="J44" s="16">
        <v>224066</v>
      </c>
      <c r="K44" s="16">
        <v>3817</v>
      </c>
      <c r="L44" s="16">
        <v>55</v>
      </c>
      <c r="M44" s="16">
        <v>529528</v>
      </c>
      <c r="N44" s="16">
        <v>31956</v>
      </c>
      <c r="O44" s="16">
        <v>60179</v>
      </c>
      <c r="P44" s="16">
        <v>32824</v>
      </c>
      <c r="Q44" s="16">
        <v>20268</v>
      </c>
      <c r="R44" s="16">
        <v>4235</v>
      </c>
      <c r="S44" s="16">
        <v>0</v>
      </c>
      <c r="T44" s="16">
        <v>155550</v>
      </c>
      <c r="U44" s="16">
        <v>224057</v>
      </c>
      <c r="V44" s="16">
        <v>0</v>
      </c>
      <c r="W44" s="16">
        <v>459</v>
      </c>
      <c r="X44" s="16">
        <v>290667</v>
      </c>
      <c r="Y44" s="16">
        <v>290667</v>
      </c>
      <c r="Z44" s="25">
        <f aca="true" t="shared" si="1" ref="Z44:Z71">B44-M44</f>
        <v>-2809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</row>
    <row r="45" spans="1:52" s="23" customFormat="1" ht="12">
      <c r="A45" s="51" t="s">
        <v>81</v>
      </c>
      <c r="B45" s="19">
        <v>401912</v>
      </c>
      <c r="C45" s="19">
        <v>14046</v>
      </c>
      <c r="D45" s="17">
        <v>0</v>
      </c>
      <c r="E45" s="19">
        <v>40005</v>
      </c>
      <c r="F45" s="19">
        <v>18893</v>
      </c>
      <c r="G45" s="19">
        <v>1280</v>
      </c>
      <c r="H45" s="19">
        <v>3</v>
      </c>
      <c r="I45" s="19">
        <v>155549</v>
      </c>
      <c r="J45" s="19">
        <v>169556</v>
      </c>
      <c r="K45" s="19">
        <v>2538</v>
      </c>
      <c r="L45" s="19">
        <v>42</v>
      </c>
      <c r="M45" s="19">
        <v>399806</v>
      </c>
      <c r="N45" s="19">
        <v>20416</v>
      </c>
      <c r="O45" s="19">
        <v>0</v>
      </c>
      <c r="P45" s="19">
        <v>31625</v>
      </c>
      <c r="Q45" s="19">
        <v>19100</v>
      </c>
      <c r="R45" s="19">
        <v>3412</v>
      </c>
      <c r="S45" s="19">
        <v>0</v>
      </c>
      <c r="T45" s="19">
        <v>155530</v>
      </c>
      <c r="U45" s="19">
        <v>169550</v>
      </c>
      <c r="V45" s="19">
        <v>0</v>
      </c>
      <c r="W45" s="19">
        <v>173</v>
      </c>
      <c r="X45" s="19">
        <v>234313</v>
      </c>
      <c r="Y45" s="19">
        <v>234313</v>
      </c>
      <c r="Z45" s="25">
        <f t="shared" si="1"/>
        <v>2106</v>
      </c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</row>
    <row r="46" spans="1:52" ht="12">
      <c r="A46" s="62" t="s">
        <v>112</v>
      </c>
      <c r="B46" s="18">
        <v>94589</v>
      </c>
      <c r="C46" s="17">
        <v>4829</v>
      </c>
      <c r="D46" s="17">
        <v>0</v>
      </c>
      <c r="E46" s="17">
        <v>26123</v>
      </c>
      <c r="F46" s="17">
        <v>1292</v>
      </c>
      <c r="G46" s="17">
        <v>425</v>
      </c>
      <c r="H46" s="17">
        <v>0</v>
      </c>
      <c r="I46" s="17">
        <v>23880</v>
      </c>
      <c r="J46" s="17">
        <v>37153</v>
      </c>
      <c r="K46" s="17">
        <v>876</v>
      </c>
      <c r="L46" s="17">
        <v>11</v>
      </c>
      <c r="M46" s="18">
        <v>88433</v>
      </c>
      <c r="N46" s="17">
        <v>6051</v>
      </c>
      <c r="O46" s="17">
        <v>0</v>
      </c>
      <c r="P46" s="17">
        <v>19173</v>
      </c>
      <c r="Q46" s="17">
        <v>1178</v>
      </c>
      <c r="R46" s="17">
        <v>1084</v>
      </c>
      <c r="S46" s="17">
        <v>0</v>
      </c>
      <c r="T46" s="17">
        <v>23752</v>
      </c>
      <c r="U46" s="17">
        <v>37153</v>
      </c>
      <c r="V46" s="17">
        <v>0</v>
      </c>
      <c r="W46" s="17">
        <v>42</v>
      </c>
      <c r="X46" s="17">
        <v>57033</v>
      </c>
      <c r="Y46" s="17">
        <v>57033</v>
      </c>
      <c r="Z46" s="25">
        <f t="shared" si="1"/>
        <v>6156</v>
      </c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</row>
    <row r="47" spans="1:52" ht="12">
      <c r="A47" s="62" t="s">
        <v>113</v>
      </c>
      <c r="B47" s="18">
        <v>9178</v>
      </c>
      <c r="C47" s="17">
        <v>201</v>
      </c>
      <c r="D47" s="17">
        <v>0</v>
      </c>
      <c r="E47" s="17">
        <v>753</v>
      </c>
      <c r="F47" s="17">
        <v>78</v>
      </c>
      <c r="G47" s="17">
        <v>20</v>
      </c>
      <c r="H47" s="17">
        <v>0</v>
      </c>
      <c r="I47" s="17">
        <v>2622</v>
      </c>
      <c r="J47" s="17">
        <v>5461</v>
      </c>
      <c r="K47" s="17">
        <v>42</v>
      </c>
      <c r="L47" s="17">
        <v>1</v>
      </c>
      <c r="M47" s="18">
        <v>9642</v>
      </c>
      <c r="N47" s="17">
        <v>343</v>
      </c>
      <c r="O47" s="17">
        <v>0</v>
      </c>
      <c r="P47" s="17">
        <v>687</v>
      </c>
      <c r="Q47" s="17">
        <v>79</v>
      </c>
      <c r="R47" s="17">
        <v>55</v>
      </c>
      <c r="S47" s="17">
        <v>0</v>
      </c>
      <c r="T47" s="17">
        <v>3013</v>
      </c>
      <c r="U47" s="17">
        <v>5461</v>
      </c>
      <c r="V47" s="17">
        <v>0</v>
      </c>
      <c r="W47" s="17">
        <v>4</v>
      </c>
      <c r="X47" s="17">
        <v>4773</v>
      </c>
      <c r="Y47" s="17">
        <v>4773</v>
      </c>
      <c r="Z47" s="25">
        <f t="shared" si="1"/>
        <v>-464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</row>
    <row r="48" spans="1:52" ht="12">
      <c r="A48" s="62" t="s">
        <v>114</v>
      </c>
      <c r="B48" s="18">
        <v>46227</v>
      </c>
      <c r="C48" s="17">
        <v>1542</v>
      </c>
      <c r="D48" s="17">
        <v>0</v>
      </c>
      <c r="E48" s="17">
        <v>4117</v>
      </c>
      <c r="F48" s="17">
        <v>686</v>
      </c>
      <c r="G48" s="17">
        <v>228</v>
      </c>
      <c r="H48" s="17">
        <v>0</v>
      </c>
      <c r="I48" s="17">
        <v>18455</v>
      </c>
      <c r="J48" s="17">
        <v>20787</v>
      </c>
      <c r="K48" s="17">
        <v>406</v>
      </c>
      <c r="L48" s="17">
        <v>6</v>
      </c>
      <c r="M48" s="18">
        <v>40702</v>
      </c>
      <c r="N48" s="17">
        <v>2934</v>
      </c>
      <c r="O48" s="17">
        <v>0</v>
      </c>
      <c r="P48" s="17">
        <v>2565</v>
      </c>
      <c r="Q48" s="17">
        <v>556</v>
      </c>
      <c r="R48" s="17">
        <v>498</v>
      </c>
      <c r="S48" s="17">
        <v>0</v>
      </c>
      <c r="T48" s="17">
        <v>13343</v>
      </c>
      <c r="U48" s="17">
        <v>20787</v>
      </c>
      <c r="V48" s="17">
        <v>0</v>
      </c>
      <c r="W48" s="17">
        <v>19</v>
      </c>
      <c r="X48" s="17">
        <v>30272</v>
      </c>
      <c r="Y48" s="17">
        <v>30272</v>
      </c>
      <c r="Z48" s="25">
        <f t="shared" si="1"/>
        <v>5525</v>
      </c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</row>
    <row r="49" spans="1:52" ht="12">
      <c r="A49" s="62" t="s">
        <v>115</v>
      </c>
      <c r="B49" s="18">
        <v>11438</v>
      </c>
      <c r="C49" s="17">
        <v>246</v>
      </c>
      <c r="D49" s="17">
        <v>0</v>
      </c>
      <c r="E49" s="17">
        <v>618</v>
      </c>
      <c r="F49" s="17">
        <v>205</v>
      </c>
      <c r="G49" s="17">
        <v>19</v>
      </c>
      <c r="H49" s="17">
        <v>0</v>
      </c>
      <c r="I49" s="17">
        <v>6756</v>
      </c>
      <c r="J49" s="17">
        <v>3514</v>
      </c>
      <c r="K49" s="17">
        <v>80</v>
      </c>
      <c r="L49" s="17">
        <v>0</v>
      </c>
      <c r="M49" s="18">
        <v>9071</v>
      </c>
      <c r="N49" s="17">
        <v>400</v>
      </c>
      <c r="O49" s="17">
        <v>0</v>
      </c>
      <c r="P49" s="17">
        <v>399</v>
      </c>
      <c r="Q49" s="17">
        <v>104</v>
      </c>
      <c r="R49" s="17">
        <v>34</v>
      </c>
      <c r="S49" s="17">
        <v>0</v>
      </c>
      <c r="T49" s="17">
        <v>4620</v>
      </c>
      <c r="U49" s="17">
        <v>3514</v>
      </c>
      <c r="V49" s="17">
        <v>0</v>
      </c>
      <c r="W49" s="17">
        <v>0</v>
      </c>
      <c r="X49" s="17">
        <v>6049</v>
      </c>
      <c r="Y49" s="17">
        <v>6049</v>
      </c>
      <c r="Z49" s="25">
        <f t="shared" si="1"/>
        <v>2367</v>
      </c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</row>
    <row r="50" spans="1:52" ht="12">
      <c r="A50" s="62" t="s">
        <v>116</v>
      </c>
      <c r="B50" s="18">
        <v>8404</v>
      </c>
      <c r="C50" s="17">
        <v>223</v>
      </c>
      <c r="D50" s="17">
        <v>0</v>
      </c>
      <c r="E50" s="17">
        <v>399</v>
      </c>
      <c r="F50" s="17">
        <v>94</v>
      </c>
      <c r="G50" s="17">
        <v>16</v>
      </c>
      <c r="H50" s="17">
        <v>0</v>
      </c>
      <c r="I50" s="17">
        <v>4144</v>
      </c>
      <c r="J50" s="17">
        <v>3471</v>
      </c>
      <c r="K50" s="17">
        <v>55</v>
      </c>
      <c r="L50" s="17">
        <v>2</v>
      </c>
      <c r="M50" s="18">
        <v>8876</v>
      </c>
      <c r="N50" s="17">
        <v>368</v>
      </c>
      <c r="O50" s="17">
        <v>0</v>
      </c>
      <c r="P50" s="17">
        <v>377</v>
      </c>
      <c r="Q50" s="17">
        <v>92</v>
      </c>
      <c r="R50" s="17">
        <v>55</v>
      </c>
      <c r="S50" s="17">
        <v>0</v>
      </c>
      <c r="T50" s="17">
        <v>4511</v>
      </c>
      <c r="U50" s="17">
        <v>3471</v>
      </c>
      <c r="V50" s="17">
        <v>0</v>
      </c>
      <c r="W50" s="17">
        <v>2</v>
      </c>
      <c r="X50" s="17">
        <v>6151</v>
      </c>
      <c r="Y50" s="17">
        <v>6151</v>
      </c>
      <c r="Z50" s="25">
        <f t="shared" si="1"/>
        <v>-472</v>
      </c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</row>
    <row r="51" spans="1:52" ht="12">
      <c r="A51" s="62" t="s">
        <v>117</v>
      </c>
      <c r="B51" s="18">
        <v>28033</v>
      </c>
      <c r="C51" s="17">
        <v>744</v>
      </c>
      <c r="D51" s="17">
        <v>0</v>
      </c>
      <c r="E51" s="17">
        <v>562</v>
      </c>
      <c r="F51" s="17">
        <v>357</v>
      </c>
      <c r="G51" s="17">
        <v>64</v>
      </c>
      <c r="H51" s="17">
        <v>0</v>
      </c>
      <c r="I51" s="17">
        <v>14616</v>
      </c>
      <c r="J51" s="17">
        <v>11544</v>
      </c>
      <c r="K51" s="17">
        <v>142</v>
      </c>
      <c r="L51" s="17">
        <v>4</v>
      </c>
      <c r="M51" s="18">
        <v>28095</v>
      </c>
      <c r="N51" s="17">
        <v>1089</v>
      </c>
      <c r="O51" s="17">
        <v>0</v>
      </c>
      <c r="P51" s="17">
        <v>578</v>
      </c>
      <c r="Q51" s="17">
        <v>333</v>
      </c>
      <c r="R51" s="17">
        <v>228</v>
      </c>
      <c r="S51" s="17">
        <v>0</v>
      </c>
      <c r="T51" s="17">
        <v>14306</v>
      </c>
      <c r="U51" s="17">
        <v>11544</v>
      </c>
      <c r="V51" s="17">
        <v>0</v>
      </c>
      <c r="W51" s="17">
        <v>17</v>
      </c>
      <c r="X51" s="17">
        <v>18822</v>
      </c>
      <c r="Y51" s="17">
        <v>18822</v>
      </c>
      <c r="Z51" s="25">
        <f t="shared" si="1"/>
        <v>-62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</row>
    <row r="52" spans="1:52" ht="12">
      <c r="A52" s="62" t="s">
        <v>118</v>
      </c>
      <c r="B52" s="18">
        <v>17107</v>
      </c>
      <c r="C52" s="17">
        <v>504</v>
      </c>
      <c r="D52" s="17">
        <v>0</v>
      </c>
      <c r="E52" s="17">
        <v>504</v>
      </c>
      <c r="F52" s="17">
        <v>202</v>
      </c>
      <c r="G52" s="17">
        <v>45</v>
      </c>
      <c r="H52" s="17">
        <v>0</v>
      </c>
      <c r="I52" s="17">
        <v>6042</v>
      </c>
      <c r="J52" s="17">
        <v>9714</v>
      </c>
      <c r="K52" s="17">
        <v>95</v>
      </c>
      <c r="L52" s="17">
        <v>1</v>
      </c>
      <c r="M52" s="18">
        <v>19497</v>
      </c>
      <c r="N52" s="17">
        <v>511</v>
      </c>
      <c r="O52" s="17">
        <v>0</v>
      </c>
      <c r="P52" s="17">
        <v>698</v>
      </c>
      <c r="Q52" s="17">
        <v>264</v>
      </c>
      <c r="R52" s="17">
        <v>145</v>
      </c>
      <c r="S52" s="17">
        <v>0</v>
      </c>
      <c r="T52" s="17">
        <v>8162</v>
      </c>
      <c r="U52" s="17">
        <v>9714</v>
      </c>
      <c r="V52" s="17">
        <v>0</v>
      </c>
      <c r="W52" s="17">
        <v>3</v>
      </c>
      <c r="X52" s="17">
        <v>12808</v>
      </c>
      <c r="Y52" s="17">
        <v>12808</v>
      </c>
      <c r="Z52" s="25">
        <f t="shared" si="1"/>
        <v>-2390</v>
      </c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</row>
    <row r="53" spans="1:52" ht="12">
      <c r="A53" s="62" t="s">
        <v>119</v>
      </c>
      <c r="B53" s="18">
        <v>7760</v>
      </c>
      <c r="C53" s="17">
        <v>240</v>
      </c>
      <c r="D53" s="17">
        <v>0</v>
      </c>
      <c r="E53" s="17">
        <v>264</v>
      </c>
      <c r="F53" s="17">
        <v>126</v>
      </c>
      <c r="G53" s="17">
        <v>17</v>
      </c>
      <c r="H53" s="17">
        <v>0</v>
      </c>
      <c r="I53" s="17">
        <v>4155</v>
      </c>
      <c r="J53" s="17">
        <v>2918</v>
      </c>
      <c r="K53" s="17">
        <v>38</v>
      </c>
      <c r="L53" s="17">
        <v>2</v>
      </c>
      <c r="M53" s="18">
        <v>8774</v>
      </c>
      <c r="N53" s="17">
        <v>282</v>
      </c>
      <c r="O53" s="17">
        <v>0</v>
      </c>
      <c r="P53" s="17">
        <v>319</v>
      </c>
      <c r="Q53" s="17">
        <v>158</v>
      </c>
      <c r="R53" s="17">
        <v>61</v>
      </c>
      <c r="S53" s="17">
        <v>0</v>
      </c>
      <c r="T53" s="17">
        <v>5033</v>
      </c>
      <c r="U53" s="17">
        <v>2918</v>
      </c>
      <c r="V53" s="17">
        <v>0</v>
      </c>
      <c r="W53" s="17">
        <v>3</v>
      </c>
      <c r="X53" s="17">
        <v>5691</v>
      </c>
      <c r="Y53" s="17">
        <v>5691</v>
      </c>
      <c r="Z53" s="25">
        <f t="shared" si="1"/>
        <v>-1014</v>
      </c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</row>
    <row r="54" spans="1:52" ht="12">
      <c r="A54" s="62" t="s">
        <v>120</v>
      </c>
      <c r="B54" s="18">
        <v>10963</v>
      </c>
      <c r="C54" s="17">
        <v>267</v>
      </c>
      <c r="D54" s="17">
        <v>0</v>
      </c>
      <c r="E54" s="17">
        <v>490</v>
      </c>
      <c r="F54" s="17">
        <v>345</v>
      </c>
      <c r="G54" s="17">
        <v>26</v>
      </c>
      <c r="H54" s="17">
        <v>2</v>
      </c>
      <c r="I54" s="17">
        <v>5585</v>
      </c>
      <c r="J54" s="17">
        <v>4213</v>
      </c>
      <c r="K54" s="17">
        <v>34</v>
      </c>
      <c r="L54" s="17">
        <v>1</v>
      </c>
      <c r="M54" s="18">
        <v>12362</v>
      </c>
      <c r="N54" s="17">
        <v>365</v>
      </c>
      <c r="O54" s="17">
        <v>0</v>
      </c>
      <c r="P54" s="17">
        <v>609</v>
      </c>
      <c r="Q54" s="17">
        <v>322</v>
      </c>
      <c r="R54" s="17">
        <v>68</v>
      </c>
      <c r="S54" s="17">
        <v>0</v>
      </c>
      <c r="T54" s="17">
        <v>6783</v>
      </c>
      <c r="U54" s="17">
        <v>4213</v>
      </c>
      <c r="V54" s="17">
        <v>0</v>
      </c>
      <c r="W54" s="17">
        <v>2</v>
      </c>
      <c r="X54" s="17">
        <v>5739</v>
      </c>
      <c r="Y54" s="17">
        <v>5739</v>
      </c>
      <c r="Z54" s="25">
        <f t="shared" si="1"/>
        <v>-1399</v>
      </c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</row>
    <row r="55" spans="1:52" ht="12">
      <c r="A55" s="62" t="s">
        <v>121</v>
      </c>
      <c r="B55" s="18">
        <v>8653</v>
      </c>
      <c r="C55" s="17">
        <v>179</v>
      </c>
      <c r="D55" s="17">
        <v>0</v>
      </c>
      <c r="E55" s="17">
        <v>273</v>
      </c>
      <c r="F55" s="17">
        <v>357</v>
      </c>
      <c r="G55" s="17">
        <v>17</v>
      </c>
      <c r="H55" s="17">
        <v>0</v>
      </c>
      <c r="I55" s="17">
        <v>5277</v>
      </c>
      <c r="J55" s="17">
        <v>2513</v>
      </c>
      <c r="K55" s="17">
        <v>37</v>
      </c>
      <c r="L55" s="17">
        <v>0</v>
      </c>
      <c r="M55" s="18">
        <v>10059</v>
      </c>
      <c r="N55" s="17">
        <v>253</v>
      </c>
      <c r="O55" s="17">
        <v>0</v>
      </c>
      <c r="P55" s="17">
        <v>313</v>
      </c>
      <c r="Q55" s="17">
        <v>380</v>
      </c>
      <c r="R55" s="17">
        <v>51</v>
      </c>
      <c r="S55" s="17">
        <v>0</v>
      </c>
      <c r="T55" s="17">
        <v>6543</v>
      </c>
      <c r="U55" s="17">
        <v>2515</v>
      </c>
      <c r="V55" s="17">
        <v>0</v>
      </c>
      <c r="W55" s="17">
        <v>4</v>
      </c>
      <c r="X55" s="17">
        <v>2597</v>
      </c>
      <c r="Y55" s="17">
        <v>2597</v>
      </c>
      <c r="Z55" s="25">
        <f t="shared" si="1"/>
        <v>-1406</v>
      </c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</row>
    <row r="56" spans="1:52" ht="12">
      <c r="A56" s="62" t="s">
        <v>122</v>
      </c>
      <c r="B56" s="18">
        <v>18983</v>
      </c>
      <c r="C56" s="17">
        <v>414</v>
      </c>
      <c r="D56" s="17">
        <v>0</v>
      </c>
      <c r="E56" s="17">
        <v>419</v>
      </c>
      <c r="F56" s="17">
        <v>1020</v>
      </c>
      <c r="G56" s="17">
        <v>35</v>
      </c>
      <c r="H56" s="17">
        <v>0</v>
      </c>
      <c r="I56" s="17">
        <v>9226</v>
      </c>
      <c r="J56" s="17">
        <v>7795</v>
      </c>
      <c r="K56" s="17">
        <v>73</v>
      </c>
      <c r="L56" s="17">
        <v>1</v>
      </c>
      <c r="M56" s="18">
        <v>20303</v>
      </c>
      <c r="N56" s="17">
        <v>612</v>
      </c>
      <c r="O56" s="17">
        <v>0</v>
      </c>
      <c r="P56" s="17">
        <v>497</v>
      </c>
      <c r="Q56" s="17">
        <v>1001</v>
      </c>
      <c r="R56" s="17">
        <v>155</v>
      </c>
      <c r="S56" s="17">
        <v>0</v>
      </c>
      <c r="T56" s="17">
        <v>10241</v>
      </c>
      <c r="U56" s="17">
        <v>7792</v>
      </c>
      <c r="V56" s="17">
        <v>0</v>
      </c>
      <c r="W56" s="17">
        <v>5</v>
      </c>
      <c r="X56" s="17">
        <v>10086</v>
      </c>
      <c r="Y56" s="17">
        <v>10086</v>
      </c>
      <c r="Z56" s="25">
        <f t="shared" si="1"/>
        <v>-1320</v>
      </c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</row>
    <row r="57" spans="1:52" ht="12">
      <c r="A57" s="62" t="s">
        <v>123</v>
      </c>
      <c r="B57" s="18">
        <v>26733</v>
      </c>
      <c r="C57" s="17">
        <v>711</v>
      </c>
      <c r="D57" s="17">
        <v>0</v>
      </c>
      <c r="E57" s="17">
        <v>376</v>
      </c>
      <c r="F57" s="17">
        <v>9872</v>
      </c>
      <c r="G57" s="17">
        <v>66</v>
      </c>
      <c r="H57" s="17">
        <v>0</v>
      </c>
      <c r="I57" s="17">
        <v>6134</v>
      </c>
      <c r="J57" s="17">
        <v>9455</v>
      </c>
      <c r="K57" s="17">
        <v>118</v>
      </c>
      <c r="L57" s="17">
        <v>1</v>
      </c>
      <c r="M57" s="18">
        <v>28904</v>
      </c>
      <c r="N57" s="17">
        <v>1239</v>
      </c>
      <c r="O57" s="17">
        <v>0</v>
      </c>
      <c r="P57" s="17">
        <v>481</v>
      </c>
      <c r="Q57" s="17">
        <v>10050</v>
      </c>
      <c r="R57" s="17">
        <v>187</v>
      </c>
      <c r="S57" s="17">
        <v>0</v>
      </c>
      <c r="T57" s="17">
        <v>7490</v>
      </c>
      <c r="U57" s="17">
        <v>9454</v>
      </c>
      <c r="V57" s="17">
        <v>0</v>
      </c>
      <c r="W57" s="17">
        <v>3</v>
      </c>
      <c r="X57" s="17">
        <v>15709</v>
      </c>
      <c r="Y57" s="17">
        <v>15709</v>
      </c>
      <c r="Z57" s="25">
        <f t="shared" si="1"/>
        <v>-2171</v>
      </c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</row>
    <row r="58" spans="1:52" ht="12">
      <c r="A58" s="62" t="s">
        <v>124</v>
      </c>
      <c r="B58" s="18">
        <v>15043</v>
      </c>
      <c r="C58" s="17">
        <v>474</v>
      </c>
      <c r="D58" s="17">
        <v>0</v>
      </c>
      <c r="E58" s="17">
        <v>392</v>
      </c>
      <c r="F58" s="17">
        <v>1662</v>
      </c>
      <c r="G58" s="17">
        <v>44</v>
      </c>
      <c r="H58" s="17">
        <v>0</v>
      </c>
      <c r="I58" s="17">
        <v>4482</v>
      </c>
      <c r="J58" s="17">
        <v>7931</v>
      </c>
      <c r="K58" s="17">
        <v>56</v>
      </c>
      <c r="L58" s="17">
        <v>2</v>
      </c>
      <c r="M58" s="18">
        <v>17295</v>
      </c>
      <c r="N58" s="17">
        <v>947</v>
      </c>
      <c r="O58" s="17">
        <v>0</v>
      </c>
      <c r="P58" s="17">
        <v>479</v>
      </c>
      <c r="Q58" s="17">
        <v>2168</v>
      </c>
      <c r="R58" s="17">
        <v>132</v>
      </c>
      <c r="S58" s="17">
        <v>0</v>
      </c>
      <c r="T58" s="17">
        <v>5633</v>
      </c>
      <c r="U58" s="17">
        <v>7931</v>
      </c>
      <c r="V58" s="17">
        <v>0</v>
      </c>
      <c r="W58" s="17">
        <v>5</v>
      </c>
      <c r="X58" s="17">
        <v>9407</v>
      </c>
      <c r="Y58" s="17">
        <v>9407</v>
      </c>
      <c r="Z58" s="25">
        <f t="shared" si="1"/>
        <v>-2252</v>
      </c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</row>
    <row r="59" spans="1:52" s="23" customFormat="1" ht="12">
      <c r="A59" s="62" t="s">
        <v>125</v>
      </c>
      <c r="B59" s="18">
        <v>4383</v>
      </c>
      <c r="C59" s="17">
        <v>111</v>
      </c>
      <c r="D59" s="17">
        <v>0</v>
      </c>
      <c r="E59" s="17">
        <v>186</v>
      </c>
      <c r="F59" s="17">
        <v>254</v>
      </c>
      <c r="G59" s="17">
        <v>6</v>
      </c>
      <c r="H59" s="17">
        <v>1</v>
      </c>
      <c r="I59" s="17">
        <v>2202</v>
      </c>
      <c r="J59" s="17">
        <v>1610</v>
      </c>
      <c r="K59" s="17">
        <v>11</v>
      </c>
      <c r="L59" s="17">
        <v>2</v>
      </c>
      <c r="M59" s="18">
        <v>5667</v>
      </c>
      <c r="N59" s="17">
        <v>361</v>
      </c>
      <c r="O59" s="17">
        <v>0</v>
      </c>
      <c r="P59" s="17">
        <v>248</v>
      </c>
      <c r="Q59" s="17">
        <v>336</v>
      </c>
      <c r="R59" s="17">
        <v>30</v>
      </c>
      <c r="S59" s="17">
        <v>0</v>
      </c>
      <c r="T59" s="17">
        <v>3079</v>
      </c>
      <c r="U59" s="17">
        <v>1610</v>
      </c>
      <c r="V59" s="17">
        <v>0</v>
      </c>
      <c r="W59" s="17">
        <v>3</v>
      </c>
      <c r="X59" s="17">
        <v>3137</v>
      </c>
      <c r="Y59" s="17">
        <v>3137</v>
      </c>
      <c r="Z59" s="25">
        <f t="shared" si="1"/>
        <v>-1284</v>
      </c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</row>
    <row r="60" spans="1:52" ht="12">
      <c r="A60" s="62" t="s">
        <v>126</v>
      </c>
      <c r="B60" s="18">
        <v>8566</v>
      </c>
      <c r="C60" s="17">
        <v>207</v>
      </c>
      <c r="D60" s="17">
        <v>0</v>
      </c>
      <c r="E60" s="17">
        <v>481</v>
      </c>
      <c r="F60" s="17">
        <v>170</v>
      </c>
      <c r="G60" s="17">
        <v>21</v>
      </c>
      <c r="H60" s="17">
        <v>0</v>
      </c>
      <c r="I60" s="17">
        <v>2987</v>
      </c>
      <c r="J60" s="17">
        <v>4677</v>
      </c>
      <c r="K60" s="17">
        <v>23</v>
      </c>
      <c r="L60" s="17">
        <v>0</v>
      </c>
      <c r="M60" s="18">
        <v>9637</v>
      </c>
      <c r="N60" s="17">
        <v>563</v>
      </c>
      <c r="O60" s="17">
        <v>0</v>
      </c>
      <c r="P60" s="17">
        <v>485</v>
      </c>
      <c r="Q60" s="17">
        <v>179</v>
      </c>
      <c r="R60" s="17">
        <v>65</v>
      </c>
      <c r="S60" s="17">
        <v>0</v>
      </c>
      <c r="T60" s="17">
        <v>3660</v>
      </c>
      <c r="U60" s="17">
        <v>4676</v>
      </c>
      <c r="V60" s="17">
        <v>0</v>
      </c>
      <c r="W60" s="17">
        <v>9</v>
      </c>
      <c r="X60" s="17">
        <v>4395</v>
      </c>
      <c r="Y60" s="17">
        <v>4395</v>
      </c>
      <c r="Z60" s="25">
        <f t="shared" si="1"/>
        <v>-1071</v>
      </c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</row>
    <row r="61" spans="1:52" ht="12">
      <c r="A61" s="62" t="s">
        <v>127</v>
      </c>
      <c r="B61" s="18">
        <v>2234</v>
      </c>
      <c r="C61" s="17">
        <v>23</v>
      </c>
      <c r="D61" s="17">
        <v>0</v>
      </c>
      <c r="E61" s="17">
        <v>151</v>
      </c>
      <c r="F61" s="17">
        <v>478</v>
      </c>
      <c r="G61" s="17">
        <v>18</v>
      </c>
      <c r="H61" s="17">
        <v>0</v>
      </c>
      <c r="I61" s="17">
        <v>1005</v>
      </c>
      <c r="J61" s="17">
        <v>554</v>
      </c>
      <c r="K61" s="17">
        <v>5</v>
      </c>
      <c r="L61" s="17">
        <v>0</v>
      </c>
      <c r="M61" s="18">
        <v>1960</v>
      </c>
      <c r="N61" s="17">
        <v>32</v>
      </c>
      <c r="O61" s="17">
        <v>0</v>
      </c>
      <c r="P61" s="17">
        <v>102</v>
      </c>
      <c r="Q61" s="17">
        <v>378</v>
      </c>
      <c r="R61" s="17">
        <v>8</v>
      </c>
      <c r="S61" s="17">
        <v>0</v>
      </c>
      <c r="T61" s="17">
        <v>885</v>
      </c>
      <c r="U61" s="17">
        <v>554</v>
      </c>
      <c r="V61" s="17">
        <v>0</v>
      </c>
      <c r="W61" s="17">
        <v>1</v>
      </c>
      <c r="X61" s="17">
        <v>1832</v>
      </c>
      <c r="Y61" s="17">
        <v>1832</v>
      </c>
      <c r="Z61" s="25">
        <f t="shared" si="1"/>
        <v>274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</row>
    <row r="62" spans="1:52" ht="12">
      <c r="A62" s="62" t="s">
        <v>128</v>
      </c>
      <c r="B62" s="18">
        <v>10737</v>
      </c>
      <c r="C62" s="17">
        <v>375</v>
      </c>
      <c r="D62" s="17">
        <v>0</v>
      </c>
      <c r="E62" s="17">
        <v>1333</v>
      </c>
      <c r="F62" s="17">
        <v>119</v>
      </c>
      <c r="G62" s="17">
        <v>55</v>
      </c>
      <c r="H62" s="17">
        <v>0</v>
      </c>
      <c r="I62" s="17">
        <v>3275</v>
      </c>
      <c r="J62" s="17">
        <v>5537</v>
      </c>
      <c r="K62" s="17">
        <v>43</v>
      </c>
      <c r="L62" s="17">
        <v>0</v>
      </c>
      <c r="M62" s="18">
        <v>11263</v>
      </c>
      <c r="N62" s="17">
        <v>523</v>
      </c>
      <c r="O62" s="17">
        <v>0</v>
      </c>
      <c r="P62" s="17">
        <v>1243</v>
      </c>
      <c r="Q62" s="17">
        <v>155</v>
      </c>
      <c r="R62" s="17">
        <v>101</v>
      </c>
      <c r="S62" s="17">
        <v>0</v>
      </c>
      <c r="T62" s="17">
        <v>3697</v>
      </c>
      <c r="U62" s="17">
        <v>5537</v>
      </c>
      <c r="V62" s="17">
        <v>0</v>
      </c>
      <c r="W62" s="17">
        <v>7</v>
      </c>
      <c r="X62" s="17">
        <v>4818</v>
      </c>
      <c r="Y62" s="17">
        <v>4818</v>
      </c>
      <c r="Z62" s="25">
        <f t="shared" si="1"/>
        <v>-526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</row>
    <row r="63" spans="1:52" ht="12">
      <c r="A63" s="62" t="s">
        <v>129</v>
      </c>
      <c r="B63" s="18">
        <v>10976</v>
      </c>
      <c r="C63" s="17">
        <v>419</v>
      </c>
      <c r="D63" s="17">
        <v>0</v>
      </c>
      <c r="E63" s="17">
        <v>698</v>
      </c>
      <c r="F63" s="17">
        <v>248</v>
      </c>
      <c r="G63" s="17">
        <v>26</v>
      </c>
      <c r="H63" s="17">
        <v>0</v>
      </c>
      <c r="I63" s="17">
        <v>5247</v>
      </c>
      <c r="J63" s="17">
        <v>4254</v>
      </c>
      <c r="K63" s="17">
        <v>83</v>
      </c>
      <c r="L63" s="17">
        <v>1</v>
      </c>
      <c r="M63" s="18">
        <v>10714</v>
      </c>
      <c r="N63" s="17">
        <v>720</v>
      </c>
      <c r="O63" s="17">
        <v>0</v>
      </c>
      <c r="P63" s="17">
        <v>527</v>
      </c>
      <c r="Q63" s="17">
        <v>141</v>
      </c>
      <c r="R63" s="17">
        <v>25</v>
      </c>
      <c r="S63" s="17">
        <v>0</v>
      </c>
      <c r="T63" s="17">
        <v>5030</v>
      </c>
      <c r="U63" s="17">
        <v>4254</v>
      </c>
      <c r="V63" s="17">
        <v>0</v>
      </c>
      <c r="W63" s="17">
        <v>17</v>
      </c>
      <c r="X63" s="17">
        <v>6121</v>
      </c>
      <c r="Y63" s="17">
        <v>6121</v>
      </c>
      <c r="Z63" s="25">
        <f t="shared" si="1"/>
        <v>262</v>
      </c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</row>
    <row r="64" spans="1:52" ht="12">
      <c r="A64" s="62" t="s">
        <v>130</v>
      </c>
      <c r="B64" s="18">
        <v>35626</v>
      </c>
      <c r="C64" s="17">
        <v>1410</v>
      </c>
      <c r="D64" s="17">
        <v>0</v>
      </c>
      <c r="E64" s="17">
        <v>1217</v>
      </c>
      <c r="F64" s="17">
        <v>512</v>
      </c>
      <c r="G64" s="17">
        <v>82</v>
      </c>
      <c r="H64" s="17">
        <v>0</v>
      </c>
      <c r="I64" s="17">
        <v>16816</v>
      </c>
      <c r="J64" s="17">
        <v>15391</v>
      </c>
      <c r="K64" s="17">
        <v>194</v>
      </c>
      <c r="L64" s="17">
        <v>4</v>
      </c>
      <c r="M64" s="18">
        <v>33058</v>
      </c>
      <c r="N64" s="17">
        <v>1666</v>
      </c>
      <c r="O64" s="17">
        <v>0</v>
      </c>
      <c r="P64" s="17">
        <v>1024</v>
      </c>
      <c r="Q64" s="17">
        <v>428</v>
      </c>
      <c r="R64" s="17">
        <v>257</v>
      </c>
      <c r="S64" s="17">
        <v>0</v>
      </c>
      <c r="T64" s="17">
        <v>14278</v>
      </c>
      <c r="U64" s="17">
        <v>15389</v>
      </c>
      <c r="V64" s="17">
        <v>0</v>
      </c>
      <c r="W64" s="17">
        <v>16</v>
      </c>
      <c r="X64" s="17">
        <v>13867</v>
      </c>
      <c r="Y64" s="17">
        <v>13867</v>
      </c>
      <c r="Z64" s="25">
        <f t="shared" si="1"/>
        <v>2568</v>
      </c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</row>
    <row r="65" spans="1:52" ht="12">
      <c r="A65" s="62" t="s">
        <v>131</v>
      </c>
      <c r="B65" s="18">
        <v>6678</v>
      </c>
      <c r="C65" s="17">
        <v>187</v>
      </c>
      <c r="D65" s="17">
        <v>0</v>
      </c>
      <c r="E65" s="17">
        <v>217</v>
      </c>
      <c r="F65" s="17">
        <v>133</v>
      </c>
      <c r="G65" s="17">
        <v>12</v>
      </c>
      <c r="H65" s="17">
        <v>0</v>
      </c>
      <c r="I65" s="17">
        <v>4000</v>
      </c>
      <c r="J65" s="17">
        <v>2100</v>
      </c>
      <c r="K65" s="17">
        <v>27</v>
      </c>
      <c r="L65" s="17">
        <v>2</v>
      </c>
      <c r="M65" s="18">
        <v>6783</v>
      </c>
      <c r="N65" s="17">
        <v>378</v>
      </c>
      <c r="O65" s="17">
        <v>0</v>
      </c>
      <c r="P65" s="17">
        <v>281</v>
      </c>
      <c r="Q65" s="17">
        <v>155</v>
      </c>
      <c r="R65" s="17">
        <v>61</v>
      </c>
      <c r="S65" s="17">
        <v>0</v>
      </c>
      <c r="T65" s="17">
        <v>3805</v>
      </c>
      <c r="U65" s="17">
        <v>2100</v>
      </c>
      <c r="V65" s="17">
        <v>0</v>
      </c>
      <c r="W65" s="17">
        <v>3</v>
      </c>
      <c r="X65" s="17">
        <v>4487</v>
      </c>
      <c r="Y65" s="17">
        <v>4487</v>
      </c>
      <c r="Z65" s="25">
        <f t="shared" si="1"/>
        <v>-105</v>
      </c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</row>
    <row r="66" spans="1:52" ht="12">
      <c r="A66" s="62" t="s">
        <v>132</v>
      </c>
      <c r="B66" s="18">
        <v>19601</v>
      </c>
      <c r="C66" s="17">
        <v>740</v>
      </c>
      <c r="D66" s="17">
        <v>0</v>
      </c>
      <c r="E66" s="17">
        <v>432</v>
      </c>
      <c r="F66" s="17">
        <v>683</v>
      </c>
      <c r="G66" s="17">
        <v>38</v>
      </c>
      <c r="H66" s="17">
        <v>0</v>
      </c>
      <c r="I66" s="17">
        <v>8643</v>
      </c>
      <c r="J66" s="17">
        <v>8964</v>
      </c>
      <c r="K66" s="17">
        <v>100</v>
      </c>
      <c r="L66" s="17">
        <v>1</v>
      </c>
      <c r="M66" s="18">
        <v>18711</v>
      </c>
      <c r="N66" s="17">
        <v>779</v>
      </c>
      <c r="O66" s="17">
        <v>0</v>
      </c>
      <c r="P66" s="17">
        <v>540</v>
      </c>
      <c r="Q66" s="17">
        <v>643</v>
      </c>
      <c r="R66" s="17">
        <v>112</v>
      </c>
      <c r="S66" s="17">
        <v>0</v>
      </c>
      <c r="T66" s="17">
        <v>7666</v>
      </c>
      <c r="U66" s="17">
        <v>8963</v>
      </c>
      <c r="V66" s="17">
        <v>0</v>
      </c>
      <c r="W66" s="17">
        <v>8</v>
      </c>
      <c r="X66" s="17">
        <v>10519</v>
      </c>
      <c r="Y66" s="17">
        <v>10519</v>
      </c>
      <c r="Z66" s="25">
        <f t="shared" si="1"/>
        <v>890</v>
      </c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</row>
    <row r="67" spans="1:52" s="23" customFormat="1" ht="12">
      <c r="A67" s="51" t="s">
        <v>133</v>
      </c>
      <c r="B67" s="19">
        <v>76083</v>
      </c>
      <c r="C67" s="19">
        <v>9831</v>
      </c>
      <c r="D67" s="19">
        <v>31629</v>
      </c>
      <c r="E67" s="19">
        <v>0</v>
      </c>
      <c r="F67" s="19">
        <v>999</v>
      </c>
      <c r="G67" s="19">
        <v>200</v>
      </c>
      <c r="H67" s="19">
        <v>0</v>
      </c>
      <c r="I67" s="19">
        <v>0</v>
      </c>
      <c r="J67" s="19">
        <v>32366</v>
      </c>
      <c r="K67" s="19">
        <v>1048</v>
      </c>
      <c r="L67" s="19">
        <v>10</v>
      </c>
      <c r="M67" s="19">
        <v>83433</v>
      </c>
      <c r="N67" s="19">
        <v>9222</v>
      </c>
      <c r="O67" s="19">
        <v>40004</v>
      </c>
      <c r="P67" s="19">
        <v>0</v>
      </c>
      <c r="Q67" s="19">
        <v>1056</v>
      </c>
      <c r="R67" s="19">
        <v>518</v>
      </c>
      <c r="S67" s="19">
        <v>0</v>
      </c>
      <c r="T67" s="19">
        <v>0</v>
      </c>
      <c r="U67" s="19">
        <v>32364</v>
      </c>
      <c r="V67" s="19">
        <v>0</v>
      </c>
      <c r="W67" s="19">
        <v>269</v>
      </c>
      <c r="X67" s="19">
        <v>34834</v>
      </c>
      <c r="Y67" s="19">
        <v>34834</v>
      </c>
      <c r="Z67" s="25">
        <f t="shared" si="1"/>
        <v>-7350</v>
      </c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</row>
    <row r="68" spans="1:52" s="23" customFormat="1" ht="12">
      <c r="A68" s="51" t="s">
        <v>134</v>
      </c>
      <c r="B68" s="19">
        <v>43703</v>
      </c>
      <c r="C68" s="19">
        <v>1801</v>
      </c>
      <c r="D68" s="19">
        <v>19101</v>
      </c>
      <c r="E68" s="19">
        <v>1056</v>
      </c>
      <c r="F68" s="19">
        <v>0</v>
      </c>
      <c r="G68" s="19">
        <v>112</v>
      </c>
      <c r="H68" s="19">
        <v>0</v>
      </c>
      <c r="I68" s="19">
        <v>0</v>
      </c>
      <c r="J68" s="19">
        <v>21422</v>
      </c>
      <c r="K68" s="19">
        <v>208</v>
      </c>
      <c r="L68" s="19">
        <v>3</v>
      </c>
      <c r="M68" s="19">
        <v>43890</v>
      </c>
      <c r="N68" s="19">
        <v>2253</v>
      </c>
      <c r="O68" s="19">
        <v>18895</v>
      </c>
      <c r="P68" s="19">
        <v>999</v>
      </c>
      <c r="Q68" s="19">
        <v>0</v>
      </c>
      <c r="R68" s="19">
        <v>305</v>
      </c>
      <c r="S68" s="19">
        <v>0</v>
      </c>
      <c r="T68" s="19">
        <v>0</v>
      </c>
      <c r="U68" s="19">
        <v>21421</v>
      </c>
      <c r="V68" s="19">
        <v>0</v>
      </c>
      <c r="W68" s="19">
        <v>17</v>
      </c>
      <c r="X68" s="19">
        <v>20995</v>
      </c>
      <c r="Y68" s="19">
        <v>20995</v>
      </c>
      <c r="Z68" s="25">
        <f t="shared" si="1"/>
        <v>-187</v>
      </c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</row>
    <row r="69" spans="1:52" s="23" customFormat="1" ht="12">
      <c r="A69" s="51" t="s">
        <v>135</v>
      </c>
      <c r="B69" s="19">
        <v>5021</v>
      </c>
      <c r="C69" s="19">
        <v>21</v>
      </c>
      <c r="D69" s="19">
        <v>3412</v>
      </c>
      <c r="E69" s="19">
        <v>518</v>
      </c>
      <c r="F69" s="19">
        <v>305</v>
      </c>
      <c r="G69" s="19">
        <v>0</v>
      </c>
      <c r="H69" s="19">
        <v>0</v>
      </c>
      <c r="I69" s="19">
        <v>20</v>
      </c>
      <c r="J69" s="19">
        <v>722</v>
      </c>
      <c r="K69" s="19">
        <v>23</v>
      </c>
      <c r="L69" s="19">
        <v>0</v>
      </c>
      <c r="M69" s="19">
        <v>2399</v>
      </c>
      <c r="N69" s="19">
        <v>65</v>
      </c>
      <c r="O69" s="19">
        <v>1280</v>
      </c>
      <c r="P69" s="19">
        <v>200</v>
      </c>
      <c r="Q69" s="19">
        <v>112</v>
      </c>
      <c r="R69" s="19">
        <v>0</v>
      </c>
      <c r="S69" s="19">
        <v>0</v>
      </c>
      <c r="T69" s="19">
        <v>20</v>
      </c>
      <c r="U69" s="19">
        <v>722</v>
      </c>
      <c r="V69" s="19">
        <v>0</v>
      </c>
      <c r="W69" s="19">
        <v>0</v>
      </c>
      <c r="X69" s="19">
        <v>525</v>
      </c>
      <c r="Y69" s="19">
        <v>525</v>
      </c>
      <c r="Z69" s="25">
        <f t="shared" si="1"/>
        <v>2622</v>
      </c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</row>
    <row r="70" spans="1:52" ht="12">
      <c r="A70" s="62" t="s">
        <v>136</v>
      </c>
      <c r="B70" s="18">
        <v>4452</v>
      </c>
      <c r="C70" s="17">
        <v>18</v>
      </c>
      <c r="D70" s="17">
        <v>3005</v>
      </c>
      <c r="E70" s="17">
        <v>459</v>
      </c>
      <c r="F70" s="17">
        <v>286</v>
      </c>
      <c r="G70" s="17">
        <v>0</v>
      </c>
      <c r="H70" s="17">
        <v>0</v>
      </c>
      <c r="I70" s="17">
        <v>16</v>
      </c>
      <c r="J70" s="17">
        <v>651</v>
      </c>
      <c r="K70" s="17">
        <v>17</v>
      </c>
      <c r="L70" s="17">
        <v>0</v>
      </c>
      <c r="M70" s="18">
        <v>1861</v>
      </c>
      <c r="N70" s="17">
        <v>50</v>
      </c>
      <c r="O70" s="17">
        <v>926</v>
      </c>
      <c r="P70" s="17">
        <v>138</v>
      </c>
      <c r="Q70" s="17">
        <v>92</v>
      </c>
      <c r="R70" s="17">
        <v>0</v>
      </c>
      <c r="S70" s="17">
        <v>0</v>
      </c>
      <c r="T70" s="17">
        <v>4</v>
      </c>
      <c r="U70" s="17">
        <v>651</v>
      </c>
      <c r="V70" s="17">
        <v>0</v>
      </c>
      <c r="W70" s="17">
        <v>0</v>
      </c>
      <c r="X70" s="17">
        <v>445</v>
      </c>
      <c r="Y70" s="17">
        <v>445</v>
      </c>
      <c r="Z70" s="25">
        <f t="shared" si="1"/>
        <v>2591</v>
      </c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</row>
    <row r="71" spans="1:52" ht="12">
      <c r="A71" s="62" t="s">
        <v>137</v>
      </c>
      <c r="B71" s="18">
        <v>569</v>
      </c>
      <c r="C71" s="17">
        <v>3</v>
      </c>
      <c r="D71" s="17">
        <v>407</v>
      </c>
      <c r="E71" s="17">
        <v>59</v>
      </c>
      <c r="F71" s="17">
        <v>19</v>
      </c>
      <c r="G71" s="17">
        <v>0</v>
      </c>
      <c r="H71" s="17">
        <v>0</v>
      </c>
      <c r="I71" s="17">
        <v>4</v>
      </c>
      <c r="J71" s="17">
        <v>71</v>
      </c>
      <c r="K71" s="17">
        <v>6</v>
      </c>
      <c r="L71" s="17">
        <v>0</v>
      </c>
      <c r="M71" s="18">
        <v>538</v>
      </c>
      <c r="N71" s="17">
        <v>15</v>
      </c>
      <c r="O71" s="17">
        <v>354</v>
      </c>
      <c r="P71" s="17">
        <v>62</v>
      </c>
      <c r="Q71" s="17">
        <v>20</v>
      </c>
      <c r="R71" s="17">
        <v>0</v>
      </c>
      <c r="S71" s="17">
        <v>0</v>
      </c>
      <c r="T71" s="17">
        <v>16</v>
      </c>
      <c r="U71" s="17">
        <v>71</v>
      </c>
      <c r="V71" s="17">
        <v>0</v>
      </c>
      <c r="W71" s="17">
        <v>0</v>
      </c>
      <c r="X71" s="17">
        <v>80</v>
      </c>
      <c r="Y71" s="17">
        <v>80</v>
      </c>
      <c r="Z71" s="25">
        <f t="shared" si="1"/>
        <v>31</v>
      </c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</row>
    <row r="72" ht="16.5">
      <c r="A72" s="71" t="s">
        <v>445</v>
      </c>
    </row>
    <row r="73" spans="1:26" s="23" customFormat="1" ht="12.75" customHeight="1">
      <c r="A73" s="132" t="s">
        <v>144</v>
      </c>
      <c r="B73" s="135" t="s">
        <v>464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6"/>
      <c r="M73" s="135" t="s">
        <v>465</v>
      </c>
      <c r="N73" s="145"/>
      <c r="O73" s="145"/>
      <c r="P73" s="145"/>
      <c r="Q73" s="145"/>
      <c r="R73" s="145"/>
      <c r="S73" s="145"/>
      <c r="T73" s="145"/>
      <c r="U73" s="145"/>
      <c r="V73" s="145"/>
      <c r="W73" s="146"/>
      <c r="X73" s="138" t="s">
        <v>145</v>
      </c>
      <c r="Y73" s="142"/>
      <c r="Z73" s="132" t="s">
        <v>146</v>
      </c>
    </row>
    <row r="74" spans="1:26" s="23" customFormat="1" ht="22.5" customHeight="1">
      <c r="A74" s="133"/>
      <c r="B74" s="132" t="s">
        <v>86</v>
      </c>
      <c r="C74" s="132" t="s">
        <v>87</v>
      </c>
      <c r="D74" s="135" t="s">
        <v>88</v>
      </c>
      <c r="E74" s="145"/>
      <c r="F74" s="145"/>
      <c r="G74" s="145"/>
      <c r="H74" s="146"/>
      <c r="I74" s="132" t="s">
        <v>89</v>
      </c>
      <c r="J74" s="132" t="s">
        <v>90</v>
      </c>
      <c r="K74" s="132" t="s">
        <v>91</v>
      </c>
      <c r="L74" s="132" t="s">
        <v>92</v>
      </c>
      <c r="M74" s="132" t="s">
        <v>86</v>
      </c>
      <c r="N74" s="132" t="s">
        <v>93</v>
      </c>
      <c r="O74" s="135" t="s">
        <v>94</v>
      </c>
      <c r="P74" s="145"/>
      <c r="Q74" s="145"/>
      <c r="R74" s="145"/>
      <c r="S74" s="146"/>
      <c r="T74" s="132" t="s">
        <v>95</v>
      </c>
      <c r="U74" s="132" t="s">
        <v>96</v>
      </c>
      <c r="V74" s="150" t="s">
        <v>97</v>
      </c>
      <c r="W74" s="132" t="s">
        <v>92</v>
      </c>
      <c r="X74" s="143"/>
      <c r="Y74" s="144"/>
      <c r="Z74" s="133"/>
    </row>
    <row r="75" spans="1:26" s="23" customFormat="1" ht="22.5" customHeight="1">
      <c r="A75" s="133"/>
      <c r="B75" s="133"/>
      <c r="C75" s="133"/>
      <c r="D75" s="31" t="s">
        <v>98</v>
      </c>
      <c r="E75" s="31" t="s">
        <v>99</v>
      </c>
      <c r="F75" s="31" t="s">
        <v>100</v>
      </c>
      <c r="G75" s="31" t="s">
        <v>101</v>
      </c>
      <c r="H75" s="31" t="s">
        <v>102</v>
      </c>
      <c r="I75" s="133"/>
      <c r="J75" s="133"/>
      <c r="K75" s="133"/>
      <c r="L75" s="133"/>
      <c r="M75" s="133"/>
      <c r="N75" s="133"/>
      <c r="O75" s="31" t="s">
        <v>98</v>
      </c>
      <c r="P75" s="31" t="s">
        <v>99</v>
      </c>
      <c r="Q75" s="31" t="s">
        <v>100</v>
      </c>
      <c r="R75" s="31" t="s">
        <v>101</v>
      </c>
      <c r="S75" s="31" t="s">
        <v>102</v>
      </c>
      <c r="T75" s="133"/>
      <c r="U75" s="133"/>
      <c r="V75" s="133"/>
      <c r="W75" s="133"/>
      <c r="X75" s="31" t="s">
        <v>103</v>
      </c>
      <c r="Y75" s="31" t="s">
        <v>104</v>
      </c>
      <c r="Z75" s="133"/>
    </row>
    <row r="76" spans="1:26" s="61" customFormat="1" ht="44.25" customHeight="1">
      <c r="A76" s="60" t="s">
        <v>105</v>
      </c>
      <c r="B76" s="60" t="s">
        <v>449</v>
      </c>
      <c r="C76" s="60" t="s">
        <v>450</v>
      </c>
      <c r="D76" s="60" t="s">
        <v>451</v>
      </c>
      <c r="E76" s="60" t="s">
        <v>452</v>
      </c>
      <c r="F76" s="60" t="s">
        <v>453</v>
      </c>
      <c r="G76" s="60" t="s">
        <v>454</v>
      </c>
      <c r="H76" s="60" t="s">
        <v>455</v>
      </c>
      <c r="I76" s="44" t="s">
        <v>456</v>
      </c>
      <c r="J76" s="44" t="s">
        <v>457</v>
      </c>
      <c r="K76" s="60" t="s">
        <v>458</v>
      </c>
      <c r="L76" s="60" t="s">
        <v>455</v>
      </c>
      <c r="M76" s="60" t="s">
        <v>449</v>
      </c>
      <c r="N76" s="60" t="s">
        <v>459</v>
      </c>
      <c r="O76" s="60" t="s">
        <v>451</v>
      </c>
      <c r="P76" s="60" t="s">
        <v>452</v>
      </c>
      <c r="Q76" s="60" t="s">
        <v>453</v>
      </c>
      <c r="R76" s="60" t="s">
        <v>454</v>
      </c>
      <c r="S76" s="60" t="s">
        <v>455</v>
      </c>
      <c r="T76" s="44" t="s">
        <v>456</v>
      </c>
      <c r="U76" s="44" t="s">
        <v>457</v>
      </c>
      <c r="V76" s="60" t="s">
        <v>460</v>
      </c>
      <c r="W76" s="60" t="s">
        <v>455</v>
      </c>
      <c r="X76" s="60" t="s">
        <v>461</v>
      </c>
      <c r="Y76" s="60" t="s">
        <v>462</v>
      </c>
      <c r="Z76" s="60" t="s">
        <v>463</v>
      </c>
    </row>
    <row r="77" spans="1:52" s="1" customFormat="1" ht="12">
      <c r="A77" s="2" t="s">
        <v>110</v>
      </c>
      <c r="B77" s="16">
        <v>646321</v>
      </c>
      <c r="C77" s="16">
        <v>31164</v>
      </c>
      <c r="D77" s="16">
        <v>64190</v>
      </c>
      <c r="E77" s="16">
        <v>46302</v>
      </c>
      <c r="F77" s="16">
        <v>22480</v>
      </c>
      <c r="G77" s="16">
        <v>1110</v>
      </c>
      <c r="H77" s="16">
        <v>2</v>
      </c>
      <c r="I77" s="16">
        <v>188425</v>
      </c>
      <c r="J77" s="16">
        <v>270859</v>
      </c>
      <c r="K77" s="16">
        <v>21748</v>
      </c>
      <c r="L77" s="16">
        <v>41</v>
      </c>
      <c r="M77" s="16">
        <v>624982</v>
      </c>
      <c r="N77" s="16">
        <v>31194</v>
      </c>
      <c r="O77" s="16">
        <v>66654</v>
      </c>
      <c r="P77" s="16">
        <v>40135</v>
      </c>
      <c r="Q77" s="16">
        <v>24251</v>
      </c>
      <c r="R77" s="16">
        <v>3032</v>
      </c>
      <c r="S77" s="16">
        <v>0</v>
      </c>
      <c r="T77" s="16">
        <v>188422</v>
      </c>
      <c r="U77" s="16">
        <v>270858</v>
      </c>
      <c r="V77" s="16">
        <v>2</v>
      </c>
      <c r="W77" s="16">
        <v>434</v>
      </c>
      <c r="X77" s="16">
        <v>325934</v>
      </c>
      <c r="Y77" s="16">
        <v>325934</v>
      </c>
      <c r="Z77" s="25">
        <f aca="true" t="shared" si="2" ref="Z77:Z104">B77-M77</f>
        <v>21339</v>
      </c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</row>
    <row r="78" spans="1:52" s="23" customFormat="1" ht="12">
      <c r="A78" s="51" t="s">
        <v>81</v>
      </c>
      <c r="B78" s="19">
        <v>496968</v>
      </c>
      <c r="C78" s="19">
        <v>16581</v>
      </c>
      <c r="D78" s="17">
        <v>0</v>
      </c>
      <c r="E78" s="19">
        <v>44687</v>
      </c>
      <c r="F78" s="19">
        <v>21069</v>
      </c>
      <c r="G78" s="19">
        <v>907</v>
      </c>
      <c r="H78" s="19">
        <v>2</v>
      </c>
      <c r="I78" s="19">
        <v>188425</v>
      </c>
      <c r="J78" s="19">
        <v>207057</v>
      </c>
      <c r="K78" s="19">
        <v>18211</v>
      </c>
      <c r="L78" s="19">
        <v>29</v>
      </c>
      <c r="M78" s="19">
        <v>478136</v>
      </c>
      <c r="N78" s="19">
        <v>18206</v>
      </c>
      <c r="O78" s="19">
        <v>0</v>
      </c>
      <c r="P78" s="19">
        <v>38758</v>
      </c>
      <c r="Q78" s="19">
        <v>22965</v>
      </c>
      <c r="R78" s="19">
        <v>2466</v>
      </c>
      <c r="S78" s="19">
        <v>0</v>
      </c>
      <c r="T78" s="19">
        <v>188422</v>
      </c>
      <c r="U78" s="19">
        <v>207058</v>
      </c>
      <c r="V78" s="19">
        <v>2</v>
      </c>
      <c r="W78" s="19">
        <v>259</v>
      </c>
      <c r="X78" s="19">
        <v>263390</v>
      </c>
      <c r="Y78" s="19">
        <v>263390</v>
      </c>
      <c r="Z78" s="25">
        <f t="shared" si="2"/>
        <v>18832</v>
      </c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</row>
    <row r="79" spans="1:52" ht="12">
      <c r="A79" s="62" t="s">
        <v>112</v>
      </c>
      <c r="B79" s="18">
        <v>113659</v>
      </c>
      <c r="C79" s="17">
        <v>5964</v>
      </c>
      <c r="D79" s="17">
        <v>0</v>
      </c>
      <c r="E79" s="17">
        <v>29531</v>
      </c>
      <c r="F79" s="17">
        <v>1479</v>
      </c>
      <c r="G79" s="17">
        <v>341</v>
      </c>
      <c r="H79" s="17">
        <v>0</v>
      </c>
      <c r="I79" s="17">
        <v>28065</v>
      </c>
      <c r="J79" s="17">
        <v>44488</v>
      </c>
      <c r="K79" s="17">
        <v>3785</v>
      </c>
      <c r="L79" s="17">
        <v>6</v>
      </c>
      <c r="M79" s="18">
        <v>103758</v>
      </c>
      <c r="N79" s="17">
        <v>6391</v>
      </c>
      <c r="O79" s="17">
        <v>0</v>
      </c>
      <c r="P79" s="17">
        <v>23775</v>
      </c>
      <c r="Q79" s="17">
        <v>1394</v>
      </c>
      <c r="R79" s="17">
        <v>938</v>
      </c>
      <c r="S79" s="17">
        <v>0</v>
      </c>
      <c r="T79" s="17">
        <v>26702</v>
      </c>
      <c r="U79" s="17">
        <v>44490</v>
      </c>
      <c r="V79" s="17">
        <v>0</v>
      </c>
      <c r="W79" s="17">
        <v>68</v>
      </c>
      <c r="X79" s="17">
        <v>63523</v>
      </c>
      <c r="Y79" s="17">
        <v>63523</v>
      </c>
      <c r="Z79" s="25">
        <f t="shared" si="2"/>
        <v>9901</v>
      </c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</row>
    <row r="80" spans="1:52" ht="12">
      <c r="A80" s="62" t="s">
        <v>113</v>
      </c>
      <c r="B80" s="18">
        <v>11753</v>
      </c>
      <c r="C80" s="17">
        <v>256</v>
      </c>
      <c r="D80" s="17">
        <v>0</v>
      </c>
      <c r="E80" s="17">
        <v>844</v>
      </c>
      <c r="F80" s="17">
        <v>95</v>
      </c>
      <c r="G80" s="17">
        <v>10</v>
      </c>
      <c r="H80" s="17">
        <v>0</v>
      </c>
      <c r="I80" s="17">
        <v>3320</v>
      </c>
      <c r="J80" s="17">
        <v>6857</v>
      </c>
      <c r="K80" s="17">
        <v>371</v>
      </c>
      <c r="L80" s="17">
        <v>0</v>
      </c>
      <c r="M80" s="18">
        <v>11808</v>
      </c>
      <c r="N80" s="17">
        <v>299</v>
      </c>
      <c r="O80" s="17">
        <v>0</v>
      </c>
      <c r="P80" s="17">
        <v>818</v>
      </c>
      <c r="Q80" s="17">
        <v>101</v>
      </c>
      <c r="R80" s="17">
        <v>26</v>
      </c>
      <c r="S80" s="17">
        <v>0</v>
      </c>
      <c r="T80" s="17">
        <v>3705</v>
      </c>
      <c r="U80" s="17">
        <v>6857</v>
      </c>
      <c r="V80" s="17">
        <v>0</v>
      </c>
      <c r="W80" s="17">
        <v>2</v>
      </c>
      <c r="X80" s="17">
        <v>5419</v>
      </c>
      <c r="Y80" s="17">
        <v>5419</v>
      </c>
      <c r="Z80" s="25">
        <f t="shared" si="2"/>
        <v>-55</v>
      </c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</row>
    <row r="81" spans="1:52" ht="12">
      <c r="A81" s="62" t="s">
        <v>114</v>
      </c>
      <c r="B81" s="18">
        <v>55920</v>
      </c>
      <c r="C81" s="17">
        <v>1803</v>
      </c>
      <c r="D81" s="17">
        <v>0</v>
      </c>
      <c r="E81" s="17">
        <v>4358</v>
      </c>
      <c r="F81" s="17">
        <v>760</v>
      </c>
      <c r="G81" s="17">
        <v>199</v>
      </c>
      <c r="H81" s="17">
        <v>0</v>
      </c>
      <c r="I81" s="17">
        <v>21165</v>
      </c>
      <c r="J81" s="17">
        <v>25252</v>
      </c>
      <c r="K81" s="17">
        <v>2379</v>
      </c>
      <c r="L81" s="17">
        <v>4</v>
      </c>
      <c r="M81" s="18">
        <v>47566</v>
      </c>
      <c r="N81" s="17">
        <v>2050</v>
      </c>
      <c r="O81" s="17">
        <v>0</v>
      </c>
      <c r="P81" s="17">
        <v>3121</v>
      </c>
      <c r="Q81" s="17">
        <v>609</v>
      </c>
      <c r="R81" s="17">
        <v>449</v>
      </c>
      <c r="S81" s="17">
        <v>0</v>
      </c>
      <c r="T81" s="17">
        <v>16045</v>
      </c>
      <c r="U81" s="17">
        <v>25254</v>
      </c>
      <c r="V81" s="17">
        <v>0</v>
      </c>
      <c r="W81" s="17">
        <v>38</v>
      </c>
      <c r="X81" s="17">
        <v>33758</v>
      </c>
      <c r="Y81" s="17">
        <v>33758</v>
      </c>
      <c r="Z81" s="25">
        <f t="shared" si="2"/>
        <v>8354</v>
      </c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</row>
    <row r="82" spans="1:52" ht="12">
      <c r="A82" s="62" t="s">
        <v>115</v>
      </c>
      <c r="B82" s="18">
        <v>13840</v>
      </c>
      <c r="C82" s="17">
        <v>304</v>
      </c>
      <c r="D82" s="17">
        <v>0</v>
      </c>
      <c r="E82" s="17">
        <v>657</v>
      </c>
      <c r="F82" s="17">
        <v>215</v>
      </c>
      <c r="G82" s="17">
        <v>13</v>
      </c>
      <c r="H82" s="17">
        <v>1</v>
      </c>
      <c r="I82" s="17">
        <v>7662</v>
      </c>
      <c r="J82" s="17">
        <v>4409</v>
      </c>
      <c r="K82" s="17">
        <v>579</v>
      </c>
      <c r="L82" s="17">
        <v>0</v>
      </c>
      <c r="M82" s="18">
        <v>11286</v>
      </c>
      <c r="N82" s="17">
        <v>370</v>
      </c>
      <c r="O82" s="17">
        <v>0</v>
      </c>
      <c r="P82" s="17">
        <v>454</v>
      </c>
      <c r="Q82" s="17">
        <v>127</v>
      </c>
      <c r="R82" s="17">
        <v>18</v>
      </c>
      <c r="S82" s="17">
        <v>0</v>
      </c>
      <c r="T82" s="17">
        <v>5904</v>
      </c>
      <c r="U82" s="17">
        <v>4409</v>
      </c>
      <c r="V82" s="17">
        <v>0</v>
      </c>
      <c r="W82" s="17">
        <v>4</v>
      </c>
      <c r="X82" s="17">
        <v>6869</v>
      </c>
      <c r="Y82" s="17">
        <v>6869</v>
      </c>
      <c r="Z82" s="25">
        <f t="shared" si="2"/>
        <v>2554</v>
      </c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</row>
    <row r="83" spans="1:26" ht="12">
      <c r="A83" s="62" t="s">
        <v>116</v>
      </c>
      <c r="B83" s="18">
        <v>10914</v>
      </c>
      <c r="C83" s="17">
        <v>246</v>
      </c>
      <c r="D83" s="17">
        <v>0</v>
      </c>
      <c r="E83" s="17">
        <v>418</v>
      </c>
      <c r="F83" s="17">
        <v>134</v>
      </c>
      <c r="G83" s="17">
        <v>3</v>
      </c>
      <c r="H83" s="17">
        <v>0</v>
      </c>
      <c r="I83" s="17">
        <v>5042</v>
      </c>
      <c r="J83" s="17">
        <v>4417</v>
      </c>
      <c r="K83" s="17">
        <v>654</v>
      </c>
      <c r="L83" s="17">
        <v>0</v>
      </c>
      <c r="M83" s="18">
        <v>11170</v>
      </c>
      <c r="N83" s="17">
        <v>340</v>
      </c>
      <c r="O83" s="17">
        <v>0</v>
      </c>
      <c r="P83" s="17">
        <v>502</v>
      </c>
      <c r="Q83" s="17">
        <v>111</v>
      </c>
      <c r="R83" s="17">
        <v>44</v>
      </c>
      <c r="S83" s="17">
        <v>0</v>
      </c>
      <c r="T83" s="17">
        <v>5753</v>
      </c>
      <c r="U83" s="17">
        <v>4417</v>
      </c>
      <c r="V83" s="17">
        <v>0</v>
      </c>
      <c r="W83" s="17">
        <v>3</v>
      </c>
      <c r="X83" s="17">
        <v>7111</v>
      </c>
      <c r="Y83" s="17">
        <v>7111</v>
      </c>
      <c r="Z83" s="25">
        <f t="shared" si="2"/>
        <v>-256</v>
      </c>
    </row>
    <row r="84" spans="1:26" ht="12">
      <c r="A84" s="62" t="s">
        <v>117</v>
      </c>
      <c r="B84" s="18">
        <v>35865</v>
      </c>
      <c r="C84" s="17">
        <v>809</v>
      </c>
      <c r="D84" s="17">
        <v>0</v>
      </c>
      <c r="E84" s="17">
        <v>670</v>
      </c>
      <c r="F84" s="17">
        <v>435</v>
      </c>
      <c r="G84" s="17">
        <v>42</v>
      </c>
      <c r="H84" s="17">
        <v>0</v>
      </c>
      <c r="I84" s="17">
        <v>18079</v>
      </c>
      <c r="J84" s="17">
        <v>14461</v>
      </c>
      <c r="K84" s="17">
        <v>1366</v>
      </c>
      <c r="L84" s="17">
        <v>3</v>
      </c>
      <c r="M84" s="18">
        <v>35118</v>
      </c>
      <c r="N84" s="17">
        <v>926</v>
      </c>
      <c r="O84" s="17">
        <v>0</v>
      </c>
      <c r="P84" s="17">
        <v>797</v>
      </c>
      <c r="Q84" s="17">
        <v>420</v>
      </c>
      <c r="R84" s="17">
        <v>144</v>
      </c>
      <c r="S84" s="17">
        <v>0</v>
      </c>
      <c r="T84" s="17">
        <v>18355</v>
      </c>
      <c r="U84" s="17">
        <v>14460</v>
      </c>
      <c r="V84" s="17">
        <v>0</v>
      </c>
      <c r="W84" s="17">
        <v>16</v>
      </c>
      <c r="X84" s="17">
        <v>21453</v>
      </c>
      <c r="Y84" s="17">
        <v>21453</v>
      </c>
      <c r="Z84" s="25">
        <f t="shared" si="2"/>
        <v>747</v>
      </c>
    </row>
    <row r="85" spans="1:26" ht="12">
      <c r="A85" s="62" t="s">
        <v>118</v>
      </c>
      <c r="B85" s="18">
        <v>23291</v>
      </c>
      <c r="C85" s="17">
        <v>513</v>
      </c>
      <c r="D85" s="17">
        <v>0</v>
      </c>
      <c r="E85" s="17">
        <v>553</v>
      </c>
      <c r="F85" s="17">
        <v>308</v>
      </c>
      <c r="G85" s="17">
        <v>24</v>
      </c>
      <c r="H85" s="17">
        <v>1</v>
      </c>
      <c r="I85" s="17">
        <v>8206</v>
      </c>
      <c r="J85" s="17">
        <v>12525</v>
      </c>
      <c r="K85" s="17">
        <v>1160</v>
      </c>
      <c r="L85" s="17">
        <v>1</v>
      </c>
      <c r="M85" s="18">
        <v>25303</v>
      </c>
      <c r="N85" s="17">
        <v>463</v>
      </c>
      <c r="O85" s="17">
        <v>0</v>
      </c>
      <c r="P85" s="17">
        <v>820</v>
      </c>
      <c r="Q85" s="17">
        <v>380</v>
      </c>
      <c r="R85" s="17">
        <v>88</v>
      </c>
      <c r="S85" s="17">
        <v>0</v>
      </c>
      <c r="T85" s="17">
        <v>11014</v>
      </c>
      <c r="U85" s="17">
        <v>12525</v>
      </c>
      <c r="V85" s="17">
        <v>0</v>
      </c>
      <c r="W85" s="17">
        <v>13</v>
      </c>
      <c r="X85" s="17">
        <v>14144</v>
      </c>
      <c r="Y85" s="17">
        <v>14144</v>
      </c>
      <c r="Z85" s="25">
        <f t="shared" si="2"/>
        <v>-2012</v>
      </c>
    </row>
    <row r="86" spans="1:26" ht="12">
      <c r="A86" s="62" t="s">
        <v>119</v>
      </c>
      <c r="B86" s="18">
        <v>10347</v>
      </c>
      <c r="C86" s="17">
        <v>275</v>
      </c>
      <c r="D86" s="17">
        <v>0</v>
      </c>
      <c r="E86" s="17">
        <v>275</v>
      </c>
      <c r="F86" s="17">
        <v>160</v>
      </c>
      <c r="G86" s="17">
        <v>9</v>
      </c>
      <c r="H86" s="17">
        <v>0</v>
      </c>
      <c r="I86" s="17">
        <v>5402</v>
      </c>
      <c r="J86" s="17">
        <v>3655</v>
      </c>
      <c r="K86" s="17">
        <v>569</v>
      </c>
      <c r="L86" s="17">
        <v>2</v>
      </c>
      <c r="M86" s="18">
        <v>11097</v>
      </c>
      <c r="N86" s="17">
        <v>277</v>
      </c>
      <c r="O86" s="17">
        <v>0</v>
      </c>
      <c r="P86" s="17">
        <v>365</v>
      </c>
      <c r="Q86" s="17">
        <v>217</v>
      </c>
      <c r="R86" s="17">
        <v>56</v>
      </c>
      <c r="S86" s="17">
        <v>0</v>
      </c>
      <c r="T86" s="17">
        <v>6517</v>
      </c>
      <c r="U86" s="17">
        <v>3655</v>
      </c>
      <c r="V86" s="17">
        <v>0</v>
      </c>
      <c r="W86" s="17">
        <v>10</v>
      </c>
      <c r="X86" s="17">
        <v>6765</v>
      </c>
      <c r="Y86" s="17">
        <v>6765</v>
      </c>
      <c r="Z86" s="25">
        <f t="shared" si="2"/>
        <v>-750</v>
      </c>
    </row>
    <row r="87" spans="1:26" ht="12">
      <c r="A87" s="62" t="s">
        <v>120</v>
      </c>
      <c r="B87" s="18">
        <v>14310</v>
      </c>
      <c r="C87" s="17">
        <v>269</v>
      </c>
      <c r="D87" s="17">
        <v>0</v>
      </c>
      <c r="E87" s="17">
        <v>470</v>
      </c>
      <c r="F87" s="17">
        <v>331</v>
      </c>
      <c r="G87" s="17">
        <v>13</v>
      </c>
      <c r="H87" s="17">
        <v>0</v>
      </c>
      <c r="I87" s="17">
        <v>6875</v>
      </c>
      <c r="J87" s="17">
        <v>5629</v>
      </c>
      <c r="K87" s="17">
        <v>720</v>
      </c>
      <c r="L87" s="17">
        <v>3</v>
      </c>
      <c r="M87" s="18">
        <v>15729</v>
      </c>
      <c r="N87" s="17">
        <v>334</v>
      </c>
      <c r="O87" s="17">
        <v>0</v>
      </c>
      <c r="P87" s="17">
        <v>650</v>
      </c>
      <c r="Q87" s="17">
        <v>381</v>
      </c>
      <c r="R87" s="17">
        <v>34</v>
      </c>
      <c r="S87" s="17">
        <v>0</v>
      </c>
      <c r="T87" s="17">
        <v>8697</v>
      </c>
      <c r="U87" s="17">
        <v>5628</v>
      </c>
      <c r="V87" s="17">
        <v>0</v>
      </c>
      <c r="W87" s="17">
        <v>5</v>
      </c>
      <c r="X87" s="17">
        <v>6491</v>
      </c>
      <c r="Y87" s="17">
        <v>6491</v>
      </c>
      <c r="Z87" s="25">
        <f t="shared" si="2"/>
        <v>-1419</v>
      </c>
    </row>
    <row r="88" spans="1:26" ht="12">
      <c r="A88" s="62" t="s">
        <v>121</v>
      </c>
      <c r="B88" s="18">
        <v>11212</v>
      </c>
      <c r="C88" s="17">
        <v>191</v>
      </c>
      <c r="D88" s="17">
        <v>0</v>
      </c>
      <c r="E88" s="17">
        <v>289</v>
      </c>
      <c r="F88" s="17">
        <v>370</v>
      </c>
      <c r="G88" s="17">
        <v>10</v>
      </c>
      <c r="H88" s="17">
        <v>0</v>
      </c>
      <c r="I88" s="17">
        <v>6604</v>
      </c>
      <c r="J88" s="17">
        <v>3008</v>
      </c>
      <c r="K88" s="17">
        <v>740</v>
      </c>
      <c r="L88" s="17">
        <v>0</v>
      </c>
      <c r="M88" s="18">
        <v>12456</v>
      </c>
      <c r="N88" s="17">
        <v>214</v>
      </c>
      <c r="O88" s="17">
        <v>0</v>
      </c>
      <c r="P88" s="17">
        <v>352</v>
      </c>
      <c r="Q88" s="17">
        <v>432</v>
      </c>
      <c r="R88" s="17">
        <v>47</v>
      </c>
      <c r="S88" s="17">
        <v>0</v>
      </c>
      <c r="T88" s="17">
        <v>8397</v>
      </c>
      <c r="U88" s="17">
        <v>3008</v>
      </c>
      <c r="V88" s="17">
        <v>0</v>
      </c>
      <c r="W88" s="17">
        <v>6</v>
      </c>
      <c r="X88" s="17">
        <v>2953</v>
      </c>
      <c r="Y88" s="17">
        <v>2953</v>
      </c>
      <c r="Z88" s="25">
        <f t="shared" si="2"/>
        <v>-1244</v>
      </c>
    </row>
    <row r="89" spans="1:26" ht="12">
      <c r="A89" s="62" t="s">
        <v>122</v>
      </c>
      <c r="B89" s="18">
        <v>23733</v>
      </c>
      <c r="C89" s="17">
        <v>450</v>
      </c>
      <c r="D89" s="17">
        <v>0</v>
      </c>
      <c r="E89" s="17">
        <v>404</v>
      </c>
      <c r="F89" s="17">
        <v>1098</v>
      </c>
      <c r="G89" s="17">
        <v>21</v>
      </c>
      <c r="H89" s="17">
        <v>0</v>
      </c>
      <c r="I89" s="17">
        <v>11064</v>
      </c>
      <c r="J89" s="17">
        <v>9629</v>
      </c>
      <c r="K89" s="17">
        <v>1067</v>
      </c>
      <c r="L89" s="17">
        <v>0</v>
      </c>
      <c r="M89" s="18">
        <v>24207</v>
      </c>
      <c r="N89" s="17">
        <v>423</v>
      </c>
      <c r="O89" s="17">
        <v>0</v>
      </c>
      <c r="P89" s="17">
        <v>597</v>
      </c>
      <c r="Q89" s="17">
        <v>1124</v>
      </c>
      <c r="R89" s="17">
        <v>55</v>
      </c>
      <c r="S89" s="17">
        <v>0</v>
      </c>
      <c r="T89" s="17">
        <v>12373</v>
      </c>
      <c r="U89" s="17">
        <v>9629</v>
      </c>
      <c r="V89" s="17">
        <v>0</v>
      </c>
      <c r="W89" s="17">
        <v>6</v>
      </c>
      <c r="X89" s="17">
        <v>11085</v>
      </c>
      <c r="Y89" s="17">
        <v>11085</v>
      </c>
      <c r="Z89" s="25">
        <f t="shared" si="2"/>
        <v>-474</v>
      </c>
    </row>
    <row r="90" spans="1:26" ht="12">
      <c r="A90" s="62" t="s">
        <v>123</v>
      </c>
      <c r="B90" s="18">
        <v>32960</v>
      </c>
      <c r="C90" s="17">
        <v>843</v>
      </c>
      <c r="D90" s="17">
        <v>0</v>
      </c>
      <c r="E90" s="17">
        <v>458</v>
      </c>
      <c r="F90" s="17">
        <v>11016</v>
      </c>
      <c r="G90" s="17">
        <v>47</v>
      </c>
      <c r="H90" s="17">
        <v>0</v>
      </c>
      <c r="I90" s="17">
        <v>7796</v>
      </c>
      <c r="J90" s="17">
        <v>11594</v>
      </c>
      <c r="K90" s="17">
        <v>1206</v>
      </c>
      <c r="L90" s="17">
        <v>0</v>
      </c>
      <c r="M90" s="18">
        <v>34491</v>
      </c>
      <c r="N90" s="17">
        <v>930</v>
      </c>
      <c r="O90" s="17">
        <v>0</v>
      </c>
      <c r="P90" s="17">
        <v>593</v>
      </c>
      <c r="Q90" s="17">
        <v>12313</v>
      </c>
      <c r="R90" s="17">
        <v>112</v>
      </c>
      <c r="S90" s="17">
        <v>0</v>
      </c>
      <c r="T90" s="17">
        <v>8936</v>
      </c>
      <c r="U90" s="17">
        <v>11594</v>
      </c>
      <c r="V90" s="17">
        <v>1</v>
      </c>
      <c r="W90" s="17">
        <v>12</v>
      </c>
      <c r="X90" s="17">
        <v>17371</v>
      </c>
      <c r="Y90" s="17">
        <v>17371</v>
      </c>
      <c r="Z90" s="25">
        <f t="shared" si="2"/>
        <v>-1531</v>
      </c>
    </row>
    <row r="91" spans="1:26" ht="12">
      <c r="A91" s="62" t="s">
        <v>124</v>
      </c>
      <c r="B91" s="18">
        <v>18727</v>
      </c>
      <c r="C91" s="17">
        <v>548</v>
      </c>
      <c r="D91" s="17">
        <v>0</v>
      </c>
      <c r="E91" s="17">
        <v>412</v>
      </c>
      <c r="F91" s="17">
        <v>1857</v>
      </c>
      <c r="G91" s="17">
        <v>14</v>
      </c>
      <c r="H91" s="17">
        <v>0</v>
      </c>
      <c r="I91" s="17">
        <v>5423</v>
      </c>
      <c r="J91" s="17">
        <v>9531</v>
      </c>
      <c r="K91" s="17">
        <v>939</v>
      </c>
      <c r="L91" s="17">
        <v>3</v>
      </c>
      <c r="M91" s="18">
        <v>20327</v>
      </c>
      <c r="N91" s="17">
        <v>622</v>
      </c>
      <c r="O91" s="17">
        <v>0</v>
      </c>
      <c r="P91" s="17">
        <v>571</v>
      </c>
      <c r="Q91" s="17">
        <v>2670</v>
      </c>
      <c r="R91" s="17">
        <v>72</v>
      </c>
      <c r="S91" s="17">
        <v>0</v>
      </c>
      <c r="T91" s="17">
        <v>6852</v>
      </c>
      <c r="U91" s="17">
        <v>9528</v>
      </c>
      <c r="V91" s="17">
        <v>1</v>
      </c>
      <c r="W91" s="17">
        <v>11</v>
      </c>
      <c r="X91" s="17">
        <v>10725</v>
      </c>
      <c r="Y91" s="17">
        <v>10725</v>
      </c>
      <c r="Z91" s="25">
        <f t="shared" si="2"/>
        <v>-1600</v>
      </c>
    </row>
    <row r="92" spans="1:26" s="23" customFormat="1" ht="12">
      <c r="A92" s="62" t="s">
        <v>125</v>
      </c>
      <c r="B92" s="18">
        <v>5055</v>
      </c>
      <c r="C92" s="17">
        <v>116</v>
      </c>
      <c r="D92" s="17">
        <v>0</v>
      </c>
      <c r="E92" s="17">
        <v>218</v>
      </c>
      <c r="F92" s="17">
        <v>235</v>
      </c>
      <c r="G92" s="17">
        <v>5</v>
      </c>
      <c r="H92" s="17">
        <v>0</v>
      </c>
      <c r="I92" s="17">
        <v>2361</v>
      </c>
      <c r="J92" s="17">
        <v>1945</v>
      </c>
      <c r="K92" s="17">
        <v>173</v>
      </c>
      <c r="L92" s="17">
        <v>2</v>
      </c>
      <c r="M92" s="18">
        <v>5915</v>
      </c>
      <c r="N92" s="17">
        <v>145</v>
      </c>
      <c r="O92" s="17">
        <v>0</v>
      </c>
      <c r="P92" s="17">
        <v>281</v>
      </c>
      <c r="Q92" s="17">
        <v>330</v>
      </c>
      <c r="R92" s="17">
        <v>19</v>
      </c>
      <c r="S92" s="17">
        <v>0</v>
      </c>
      <c r="T92" s="17">
        <v>3190</v>
      </c>
      <c r="U92" s="17">
        <v>1945</v>
      </c>
      <c r="V92" s="17">
        <v>0</v>
      </c>
      <c r="W92" s="17">
        <v>5</v>
      </c>
      <c r="X92" s="17">
        <v>3546</v>
      </c>
      <c r="Y92" s="17">
        <v>3546</v>
      </c>
      <c r="Z92" s="25">
        <f t="shared" si="2"/>
        <v>-860</v>
      </c>
    </row>
    <row r="93" spans="1:26" ht="12">
      <c r="A93" s="62" t="s">
        <v>126</v>
      </c>
      <c r="B93" s="18">
        <v>10056</v>
      </c>
      <c r="C93" s="17">
        <v>234</v>
      </c>
      <c r="D93" s="17">
        <v>0</v>
      </c>
      <c r="E93" s="17">
        <v>527</v>
      </c>
      <c r="F93" s="17">
        <v>163</v>
      </c>
      <c r="G93" s="17">
        <v>17</v>
      </c>
      <c r="H93" s="17">
        <v>0</v>
      </c>
      <c r="I93" s="17">
        <v>3355</v>
      </c>
      <c r="J93" s="17">
        <v>5522</v>
      </c>
      <c r="K93" s="17">
        <v>237</v>
      </c>
      <c r="L93" s="17">
        <v>1</v>
      </c>
      <c r="M93" s="18">
        <v>10736</v>
      </c>
      <c r="N93" s="17">
        <v>306</v>
      </c>
      <c r="O93" s="17">
        <v>0</v>
      </c>
      <c r="P93" s="17">
        <v>593</v>
      </c>
      <c r="Q93" s="17">
        <v>177</v>
      </c>
      <c r="R93" s="17">
        <v>49</v>
      </c>
      <c r="S93" s="17">
        <v>0</v>
      </c>
      <c r="T93" s="17">
        <v>4085</v>
      </c>
      <c r="U93" s="17">
        <v>5522</v>
      </c>
      <c r="V93" s="17">
        <v>0</v>
      </c>
      <c r="W93" s="17">
        <v>4</v>
      </c>
      <c r="X93" s="17">
        <v>5191</v>
      </c>
      <c r="Y93" s="17">
        <v>5191</v>
      </c>
      <c r="Z93" s="25">
        <f t="shared" si="2"/>
        <v>-680</v>
      </c>
    </row>
    <row r="94" spans="1:26" ht="12">
      <c r="A94" s="62" t="s">
        <v>127</v>
      </c>
      <c r="B94" s="18">
        <v>2342</v>
      </c>
      <c r="C94" s="17">
        <v>20</v>
      </c>
      <c r="D94" s="17">
        <v>0</v>
      </c>
      <c r="E94" s="17">
        <v>123</v>
      </c>
      <c r="F94" s="17">
        <v>374</v>
      </c>
      <c r="G94" s="17">
        <v>3</v>
      </c>
      <c r="H94" s="17">
        <v>0</v>
      </c>
      <c r="I94" s="17">
        <v>1012</v>
      </c>
      <c r="J94" s="17">
        <v>692</v>
      </c>
      <c r="K94" s="17">
        <v>117</v>
      </c>
      <c r="L94" s="17">
        <v>1</v>
      </c>
      <c r="M94" s="18">
        <v>2006</v>
      </c>
      <c r="N94" s="17">
        <v>25</v>
      </c>
      <c r="O94" s="17">
        <v>0</v>
      </c>
      <c r="P94" s="17">
        <v>94</v>
      </c>
      <c r="Q94" s="17">
        <v>350</v>
      </c>
      <c r="R94" s="17">
        <v>4</v>
      </c>
      <c r="S94" s="17">
        <v>0</v>
      </c>
      <c r="T94" s="17">
        <v>841</v>
      </c>
      <c r="U94" s="17">
        <v>692</v>
      </c>
      <c r="V94" s="17">
        <v>0</v>
      </c>
      <c r="W94" s="17">
        <v>0</v>
      </c>
      <c r="X94" s="17">
        <v>1989</v>
      </c>
      <c r="Y94" s="17">
        <v>1989</v>
      </c>
      <c r="Z94" s="25">
        <f t="shared" si="2"/>
        <v>336</v>
      </c>
    </row>
    <row r="95" spans="1:26" ht="12">
      <c r="A95" s="62" t="s">
        <v>128</v>
      </c>
      <c r="B95" s="18">
        <v>13411</v>
      </c>
      <c r="C95" s="17">
        <v>442</v>
      </c>
      <c r="D95" s="17">
        <v>0</v>
      </c>
      <c r="E95" s="17">
        <v>1528</v>
      </c>
      <c r="F95" s="17">
        <v>144</v>
      </c>
      <c r="G95" s="17">
        <v>31</v>
      </c>
      <c r="H95" s="17">
        <v>0</v>
      </c>
      <c r="I95" s="17">
        <v>3998</v>
      </c>
      <c r="J95" s="17">
        <v>6871</v>
      </c>
      <c r="K95" s="17">
        <v>396</v>
      </c>
      <c r="L95" s="17">
        <v>1</v>
      </c>
      <c r="M95" s="18">
        <v>13462</v>
      </c>
      <c r="N95" s="17">
        <v>478</v>
      </c>
      <c r="O95" s="17">
        <v>0</v>
      </c>
      <c r="P95" s="17">
        <v>1531</v>
      </c>
      <c r="Q95" s="17">
        <v>152</v>
      </c>
      <c r="R95" s="17">
        <v>60</v>
      </c>
      <c r="S95" s="17">
        <v>0</v>
      </c>
      <c r="T95" s="17">
        <v>4366</v>
      </c>
      <c r="U95" s="17">
        <v>6871</v>
      </c>
      <c r="V95" s="17">
        <v>0</v>
      </c>
      <c r="W95" s="17">
        <v>4</v>
      </c>
      <c r="X95" s="17">
        <v>5115</v>
      </c>
      <c r="Y95" s="17">
        <v>5115</v>
      </c>
      <c r="Z95" s="25">
        <f t="shared" si="2"/>
        <v>-51</v>
      </c>
    </row>
    <row r="96" spans="1:26" ht="12">
      <c r="A96" s="62" t="s">
        <v>129</v>
      </c>
      <c r="B96" s="18">
        <v>13397</v>
      </c>
      <c r="C96" s="17">
        <v>478</v>
      </c>
      <c r="D96" s="17">
        <v>0</v>
      </c>
      <c r="E96" s="17">
        <v>761</v>
      </c>
      <c r="F96" s="17">
        <v>220</v>
      </c>
      <c r="G96" s="17">
        <v>16</v>
      </c>
      <c r="H96" s="17">
        <v>0</v>
      </c>
      <c r="I96" s="17">
        <v>6415</v>
      </c>
      <c r="J96" s="17">
        <v>5135</v>
      </c>
      <c r="K96" s="17">
        <v>372</v>
      </c>
      <c r="L96" s="17">
        <v>0</v>
      </c>
      <c r="M96" s="18">
        <v>12196</v>
      </c>
      <c r="N96" s="17">
        <v>635</v>
      </c>
      <c r="O96" s="17">
        <v>0</v>
      </c>
      <c r="P96" s="17">
        <v>653</v>
      </c>
      <c r="Q96" s="17">
        <v>150</v>
      </c>
      <c r="R96" s="17">
        <v>23</v>
      </c>
      <c r="S96" s="17">
        <v>0</v>
      </c>
      <c r="T96" s="17">
        <v>5588</v>
      </c>
      <c r="U96" s="17">
        <v>5135</v>
      </c>
      <c r="V96" s="17">
        <v>0</v>
      </c>
      <c r="W96" s="17">
        <v>12</v>
      </c>
      <c r="X96" s="17">
        <v>6859</v>
      </c>
      <c r="Y96" s="17">
        <v>6859</v>
      </c>
      <c r="Z96" s="25">
        <f t="shared" si="2"/>
        <v>1201</v>
      </c>
    </row>
    <row r="97" spans="1:26" ht="12">
      <c r="A97" s="62" t="s">
        <v>130</v>
      </c>
      <c r="B97" s="18">
        <v>43324</v>
      </c>
      <c r="C97" s="17">
        <v>1709</v>
      </c>
      <c r="D97" s="17">
        <v>0</v>
      </c>
      <c r="E97" s="17">
        <v>1412</v>
      </c>
      <c r="F97" s="17">
        <v>660</v>
      </c>
      <c r="G97" s="17">
        <v>61</v>
      </c>
      <c r="H97" s="17">
        <v>0</v>
      </c>
      <c r="I97" s="17">
        <v>20715</v>
      </c>
      <c r="J97" s="17">
        <v>18088</v>
      </c>
      <c r="K97" s="17">
        <v>677</v>
      </c>
      <c r="L97" s="17">
        <v>2</v>
      </c>
      <c r="M97" s="18">
        <v>38727</v>
      </c>
      <c r="N97" s="17">
        <v>1694</v>
      </c>
      <c r="O97" s="17">
        <v>0</v>
      </c>
      <c r="P97" s="17">
        <v>1247</v>
      </c>
      <c r="Q97" s="17">
        <v>470</v>
      </c>
      <c r="R97" s="17">
        <v>147</v>
      </c>
      <c r="S97" s="17">
        <v>0</v>
      </c>
      <c r="T97" s="17">
        <v>17055</v>
      </c>
      <c r="U97" s="17">
        <v>18090</v>
      </c>
      <c r="V97" s="17">
        <v>0</v>
      </c>
      <c r="W97" s="17">
        <v>24</v>
      </c>
      <c r="X97" s="17">
        <v>15835</v>
      </c>
      <c r="Y97" s="17">
        <v>15835</v>
      </c>
      <c r="Z97" s="25">
        <f t="shared" si="2"/>
        <v>4597</v>
      </c>
    </row>
    <row r="98" spans="1:26" ht="12">
      <c r="A98" s="62" t="s">
        <v>131</v>
      </c>
      <c r="B98" s="18">
        <v>8617</v>
      </c>
      <c r="C98" s="17">
        <v>231</v>
      </c>
      <c r="D98" s="17">
        <v>0</v>
      </c>
      <c r="E98" s="17">
        <v>262</v>
      </c>
      <c r="F98" s="17">
        <v>188</v>
      </c>
      <c r="G98" s="17">
        <v>11</v>
      </c>
      <c r="H98" s="17">
        <v>0</v>
      </c>
      <c r="I98" s="17">
        <v>5090</v>
      </c>
      <c r="J98" s="17">
        <v>2632</v>
      </c>
      <c r="K98" s="17">
        <v>203</v>
      </c>
      <c r="L98" s="17">
        <v>0</v>
      </c>
      <c r="M98" s="18">
        <v>8360</v>
      </c>
      <c r="N98" s="17">
        <v>369</v>
      </c>
      <c r="O98" s="17">
        <v>0</v>
      </c>
      <c r="P98" s="17">
        <v>326</v>
      </c>
      <c r="Q98" s="17">
        <v>231</v>
      </c>
      <c r="R98" s="17">
        <v>20</v>
      </c>
      <c r="S98" s="17">
        <v>0</v>
      </c>
      <c r="T98" s="17">
        <v>4778</v>
      </c>
      <c r="U98" s="17">
        <v>2632</v>
      </c>
      <c r="V98" s="17">
        <v>0</v>
      </c>
      <c r="W98" s="17">
        <v>4</v>
      </c>
      <c r="X98" s="17">
        <v>5268</v>
      </c>
      <c r="Y98" s="17">
        <v>5268</v>
      </c>
      <c r="Z98" s="25">
        <f t="shared" si="2"/>
        <v>257</v>
      </c>
    </row>
    <row r="99" spans="1:26" ht="12">
      <c r="A99" s="62" t="s">
        <v>132</v>
      </c>
      <c r="B99" s="18">
        <v>24235</v>
      </c>
      <c r="C99" s="17">
        <v>880</v>
      </c>
      <c r="D99" s="17">
        <v>0</v>
      </c>
      <c r="E99" s="17">
        <v>517</v>
      </c>
      <c r="F99" s="17">
        <v>827</v>
      </c>
      <c r="G99" s="17">
        <v>17</v>
      </c>
      <c r="H99" s="17">
        <v>0</v>
      </c>
      <c r="I99" s="17">
        <v>10776</v>
      </c>
      <c r="J99" s="17">
        <v>10717</v>
      </c>
      <c r="K99" s="17">
        <v>501</v>
      </c>
      <c r="L99" s="17">
        <v>0</v>
      </c>
      <c r="M99" s="18">
        <v>22418</v>
      </c>
      <c r="N99" s="17">
        <v>915</v>
      </c>
      <c r="O99" s="17">
        <v>0</v>
      </c>
      <c r="P99" s="17">
        <v>618</v>
      </c>
      <c r="Q99" s="17">
        <v>826</v>
      </c>
      <c r="R99" s="17">
        <v>61</v>
      </c>
      <c r="S99" s="17">
        <v>0</v>
      </c>
      <c r="T99" s="17">
        <v>9269</v>
      </c>
      <c r="U99" s="17">
        <v>10717</v>
      </c>
      <c r="V99" s="17">
        <v>0</v>
      </c>
      <c r="W99" s="17">
        <v>12</v>
      </c>
      <c r="X99" s="17">
        <v>11920</v>
      </c>
      <c r="Y99" s="17">
        <v>11920</v>
      </c>
      <c r="Z99" s="25">
        <f t="shared" si="2"/>
        <v>1817</v>
      </c>
    </row>
    <row r="100" spans="1:26" s="23" customFormat="1" ht="12">
      <c r="A100" s="51" t="s">
        <v>133</v>
      </c>
      <c r="B100" s="19">
        <v>92822</v>
      </c>
      <c r="C100" s="19">
        <v>12547</v>
      </c>
      <c r="D100" s="19">
        <v>38758</v>
      </c>
      <c r="E100" s="19">
        <v>0</v>
      </c>
      <c r="F100" s="19">
        <v>1230</v>
      </c>
      <c r="G100" s="19">
        <v>147</v>
      </c>
      <c r="H100" s="19">
        <v>0</v>
      </c>
      <c r="I100" s="19">
        <v>0</v>
      </c>
      <c r="J100" s="19">
        <v>37859</v>
      </c>
      <c r="K100" s="19">
        <v>2271</v>
      </c>
      <c r="L100" s="19">
        <v>10</v>
      </c>
      <c r="M100" s="19">
        <v>95194</v>
      </c>
      <c r="N100" s="19">
        <v>10897</v>
      </c>
      <c r="O100" s="19">
        <v>44678</v>
      </c>
      <c r="P100" s="19">
        <v>0</v>
      </c>
      <c r="Q100" s="19">
        <v>1230</v>
      </c>
      <c r="R100" s="19">
        <v>385</v>
      </c>
      <c r="S100" s="19">
        <v>0</v>
      </c>
      <c r="T100" s="19">
        <v>0</v>
      </c>
      <c r="U100" s="19">
        <v>37857</v>
      </c>
      <c r="V100" s="19">
        <v>0</v>
      </c>
      <c r="W100" s="19">
        <v>147</v>
      </c>
      <c r="X100" s="19">
        <v>38902</v>
      </c>
      <c r="Y100" s="19">
        <v>38902</v>
      </c>
      <c r="Z100" s="25">
        <f t="shared" si="2"/>
        <v>-2372</v>
      </c>
    </row>
    <row r="101" spans="1:26" s="23" customFormat="1" ht="12">
      <c r="A101" s="51" t="s">
        <v>134</v>
      </c>
      <c r="B101" s="19">
        <v>52718</v>
      </c>
      <c r="C101" s="19">
        <v>2014</v>
      </c>
      <c r="D101" s="19">
        <v>22966</v>
      </c>
      <c r="E101" s="19">
        <v>1230</v>
      </c>
      <c r="F101" s="19">
        <v>0</v>
      </c>
      <c r="G101" s="19">
        <v>56</v>
      </c>
      <c r="H101" s="19">
        <v>0</v>
      </c>
      <c r="I101" s="19">
        <v>0</v>
      </c>
      <c r="J101" s="19">
        <v>25270</v>
      </c>
      <c r="K101" s="19">
        <v>1180</v>
      </c>
      <c r="L101" s="19">
        <v>2</v>
      </c>
      <c r="M101" s="19">
        <v>49834</v>
      </c>
      <c r="N101" s="19">
        <v>2056</v>
      </c>
      <c r="O101" s="19">
        <v>21069</v>
      </c>
      <c r="P101" s="19">
        <v>1230</v>
      </c>
      <c r="Q101" s="19">
        <v>0</v>
      </c>
      <c r="R101" s="19">
        <v>181</v>
      </c>
      <c r="S101" s="19">
        <v>0</v>
      </c>
      <c r="T101" s="19">
        <v>0</v>
      </c>
      <c r="U101" s="19">
        <v>25270</v>
      </c>
      <c r="V101" s="19">
        <v>0</v>
      </c>
      <c r="W101" s="19">
        <v>28</v>
      </c>
      <c r="X101" s="19">
        <v>23138</v>
      </c>
      <c r="Y101" s="19">
        <v>23138</v>
      </c>
      <c r="Z101" s="25">
        <f t="shared" si="2"/>
        <v>2884</v>
      </c>
    </row>
    <row r="102" spans="1:26" s="23" customFormat="1" ht="12">
      <c r="A102" s="51" t="s">
        <v>135</v>
      </c>
      <c r="B102" s="19">
        <v>3813</v>
      </c>
      <c r="C102" s="19">
        <v>22</v>
      </c>
      <c r="D102" s="19">
        <v>2466</v>
      </c>
      <c r="E102" s="19">
        <v>385</v>
      </c>
      <c r="F102" s="19">
        <v>181</v>
      </c>
      <c r="G102" s="19">
        <v>0</v>
      </c>
      <c r="H102" s="19">
        <v>0</v>
      </c>
      <c r="I102" s="19">
        <v>0</v>
      </c>
      <c r="J102" s="19">
        <v>673</v>
      </c>
      <c r="K102" s="19">
        <v>86</v>
      </c>
      <c r="L102" s="19">
        <v>0</v>
      </c>
      <c r="M102" s="19">
        <v>1818</v>
      </c>
      <c r="N102" s="19">
        <v>35</v>
      </c>
      <c r="O102" s="19">
        <v>907</v>
      </c>
      <c r="P102" s="19">
        <v>147</v>
      </c>
      <c r="Q102" s="19">
        <v>56</v>
      </c>
      <c r="R102" s="19">
        <v>0</v>
      </c>
      <c r="S102" s="19">
        <v>0</v>
      </c>
      <c r="T102" s="19">
        <v>0</v>
      </c>
      <c r="U102" s="19">
        <v>673</v>
      </c>
      <c r="V102" s="19">
        <v>0</v>
      </c>
      <c r="W102" s="19">
        <v>0</v>
      </c>
      <c r="X102" s="19">
        <v>504</v>
      </c>
      <c r="Y102" s="19">
        <v>504</v>
      </c>
      <c r="Z102" s="25">
        <f t="shared" si="2"/>
        <v>1995</v>
      </c>
    </row>
    <row r="103" spans="1:26" ht="12">
      <c r="A103" s="62" t="s">
        <v>136</v>
      </c>
      <c r="B103" s="18">
        <v>3522</v>
      </c>
      <c r="C103" s="17">
        <v>22</v>
      </c>
      <c r="D103" s="17">
        <v>2263</v>
      </c>
      <c r="E103" s="17">
        <v>358</v>
      </c>
      <c r="F103" s="17">
        <v>172</v>
      </c>
      <c r="G103" s="17">
        <v>0</v>
      </c>
      <c r="H103" s="17">
        <v>0</v>
      </c>
      <c r="I103" s="17">
        <v>0</v>
      </c>
      <c r="J103" s="17">
        <v>639</v>
      </c>
      <c r="K103" s="17">
        <v>68</v>
      </c>
      <c r="L103" s="17">
        <v>0</v>
      </c>
      <c r="M103" s="18">
        <v>1582</v>
      </c>
      <c r="N103" s="17">
        <v>25</v>
      </c>
      <c r="O103" s="17">
        <v>747</v>
      </c>
      <c r="P103" s="17">
        <v>119</v>
      </c>
      <c r="Q103" s="17">
        <v>52</v>
      </c>
      <c r="R103" s="17">
        <v>0</v>
      </c>
      <c r="S103" s="17">
        <v>0</v>
      </c>
      <c r="T103" s="17">
        <v>0</v>
      </c>
      <c r="U103" s="17">
        <v>639</v>
      </c>
      <c r="V103" s="17">
        <v>0</v>
      </c>
      <c r="W103" s="17">
        <v>0</v>
      </c>
      <c r="X103" s="17">
        <v>460</v>
      </c>
      <c r="Y103" s="17">
        <v>460</v>
      </c>
      <c r="Z103" s="25">
        <f t="shared" si="2"/>
        <v>1940</v>
      </c>
    </row>
    <row r="104" spans="1:26" ht="12">
      <c r="A104" s="62" t="s">
        <v>137</v>
      </c>
      <c r="B104" s="18">
        <v>291</v>
      </c>
      <c r="C104" s="17">
        <v>0</v>
      </c>
      <c r="D104" s="17">
        <v>203</v>
      </c>
      <c r="E104" s="17">
        <v>27</v>
      </c>
      <c r="F104" s="17">
        <v>9</v>
      </c>
      <c r="G104" s="17">
        <v>0</v>
      </c>
      <c r="H104" s="17">
        <v>0</v>
      </c>
      <c r="I104" s="17">
        <v>0</v>
      </c>
      <c r="J104" s="17">
        <v>34</v>
      </c>
      <c r="K104" s="17">
        <v>18</v>
      </c>
      <c r="L104" s="17">
        <v>0</v>
      </c>
      <c r="M104" s="18">
        <v>236</v>
      </c>
      <c r="N104" s="17">
        <v>10</v>
      </c>
      <c r="O104" s="17">
        <v>160</v>
      </c>
      <c r="P104" s="17">
        <v>28</v>
      </c>
      <c r="Q104" s="17">
        <v>4</v>
      </c>
      <c r="R104" s="17">
        <v>0</v>
      </c>
      <c r="S104" s="17">
        <v>0</v>
      </c>
      <c r="T104" s="17">
        <v>0</v>
      </c>
      <c r="U104" s="17">
        <v>34</v>
      </c>
      <c r="V104" s="17">
        <v>0</v>
      </c>
      <c r="W104" s="17">
        <v>0</v>
      </c>
      <c r="X104" s="17">
        <v>44</v>
      </c>
      <c r="Y104" s="17">
        <v>44</v>
      </c>
      <c r="Z104" s="25">
        <f t="shared" si="2"/>
        <v>55</v>
      </c>
    </row>
  </sheetData>
  <sheetProtection/>
  <mergeCells count="58">
    <mergeCell ref="A2:H2"/>
    <mergeCell ref="Z73:Z75"/>
    <mergeCell ref="B74:B75"/>
    <mergeCell ref="C74:C75"/>
    <mergeCell ref="D74:H74"/>
    <mergeCell ref="I74:I75"/>
    <mergeCell ref="J74:J75"/>
    <mergeCell ref="K74:K75"/>
    <mergeCell ref="L74:L75"/>
    <mergeCell ref="M74:M75"/>
    <mergeCell ref="N74:N75"/>
    <mergeCell ref="A73:A75"/>
    <mergeCell ref="B73:L73"/>
    <mergeCell ref="M73:W73"/>
    <mergeCell ref="X73:Y74"/>
    <mergeCell ref="O74:S74"/>
    <mergeCell ref="T74:T75"/>
    <mergeCell ref="U74:U75"/>
    <mergeCell ref="V74:V75"/>
    <mergeCell ref="W74:W75"/>
    <mergeCell ref="Z40:Z42"/>
    <mergeCell ref="B41:B42"/>
    <mergeCell ref="C41:C42"/>
    <mergeCell ref="D41:H41"/>
    <mergeCell ref="I41:I42"/>
    <mergeCell ref="J41:J42"/>
    <mergeCell ref="K41:K42"/>
    <mergeCell ref="L41:L42"/>
    <mergeCell ref="M41:M42"/>
    <mergeCell ref="N41:N42"/>
    <mergeCell ref="A40:A42"/>
    <mergeCell ref="B40:L40"/>
    <mergeCell ref="M40:W40"/>
    <mergeCell ref="X40:Y41"/>
    <mergeCell ref="O41:S41"/>
    <mergeCell ref="T41:T42"/>
    <mergeCell ref="U41:U42"/>
    <mergeCell ref="V41:V42"/>
    <mergeCell ref="W41:W42"/>
    <mergeCell ref="Z5:Z7"/>
    <mergeCell ref="B6:B7"/>
    <mergeCell ref="C6:C7"/>
    <mergeCell ref="D6:H6"/>
    <mergeCell ref="I6:I7"/>
    <mergeCell ref="J6:J7"/>
    <mergeCell ref="K6:K7"/>
    <mergeCell ref="L6:L7"/>
    <mergeCell ref="M6:M7"/>
    <mergeCell ref="N6:N7"/>
    <mergeCell ref="A5:A7"/>
    <mergeCell ref="B5:L5"/>
    <mergeCell ref="M5:W5"/>
    <mergeCell ref="X5:Y6"/>
    <mergeCell ref="O6:S6"/>
    <mergeCell ref="T6:T7"/>
    <mergeCell ref="U6:U7"/>
    <mergeCell ref="V6:V7"/>
    <mergeCell ref="W6:W7"/>
  </mergeCells>
  <hyperlinks>
    <hyperlink ref="L1" location="'2007'!A4" display="(1.男女合計"/>
    <hyperlink ref="M1" location="'2007'!A39" display="、2.男性、"/>
    <hyperlink ref="N1" location="'2007'!A72" display="3.女性)"/>
  </hyperlink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A2" sqref="A2:M2"/>
    </sheetView>
  </sheetViews>
  <sheetFormatPr defaultColWidth="9.33203125" defaultRowHeight="12"/>
  <cols>
    <col min="1" max="1" width="24" style="0" customWidth="1"/>
    <col min="2" max="2" width="8.83203125" style="0" customWidth="1"/>
    <col min="3" max="3" width="8" style="0" customWidth="1"/>
    <col min="4" max="5" width="7.33203125" style="0" customWidth="1"/>
    <col min="6" max="6" width="6.66015625" style="0" customWidth="1"/>
    <col min="7" max="7" width="8.16015625" style="0" customWidth="1"/>
    <col min="8" max="8" width="7.33203125" style="0" customWidth="1"/>
    <col min="9" max="10" width="10.33203125" style="0" customWidth="1"/>
    <col min="11" max="11" width="6.33203125" style="0" customWidth="1"/>
    <col min="12" max="12" width="6.83203125" style="0" customWidth="1"/>
    <col min="13" max="13" width="8.83203125" style="0" customWidth="1"/>
    <col min="14" max="16" width="7.66015625" style="0" customWidth="1"/>
    <col min="17" max="17" width="6.83203125" style="0" customWidth="1"/>
    <col min="18" max="18" width="8.16015625" style="0" customWidth="1"/>
    <col min="19" max="19" width="6.33203125" style="0" customWidth="1"/>
    <col min="20" max="20" width="10.66015625" style="0" customWidth="1"/>
    <col min="21" max="21" width="10.33203125" style="0" customWidth="1"/>
    <col min="22" max="22" width="7" style="0" customWidth="1"/>
    <col min="23" max="23" width="6.33203125" style="0" customWidth="1"/>
    <col min="24" max="25" width="7.66015625" style="0" customWidth="1"/>
    <col min="26" max="26" width="10.83203125" style="0" customWidth="1"/>
  </cols>
  <sheetData>
    <row r="1" spans="1:25" s="55" customFormat="1" ht="18" customHeight="1">
      <c r="A1" s="53" t="s">
        <v>468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13" s="57" customFormat="1" ht="12" customHeight="1">
      <c r="A2" s="147" t="s">
        <v>442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25" s="59" customFormat="1" ht="12.75" customHeight="1">
      <c r="A3" s="42" t="s">
        <v>143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26" s="23" customFormat="1" ht="12.75" customHeight="1">
      <c r="A4" s="132" t="s">
        <v>144</v>
      </c>
      <c r="B4" s="135" t="s">
        <v>464</v>
      </c>
      <c r="C4" s="145"/>
      <c r="D4" s="145"/>
      <c r="E4" s="145"/>
      <c r="F4" s="145"/>
      <c r="G4" s="145"/>
      <c r="H4" s="145"/>
      <c r="I4" s="145"/>
      <c r="J4" s="145"/>
      <c r="K4" s="145"/>
      <c r="L4" s="146"/>
      <c r="M4" s="135" t="s">
        <v>465</v>
      </c>
      <c r="N4" s="145"/>
      <c r="O4" s="145"/>
      <c r="P4" s="145"/>
      <c r="Q4" s="145"/>
      <c r="R4" s="145"/>
      <c r="S4" s="145"/>
      <c r="T4" s="145"/>
      <c r="U4" s="145"/>
      <c r="V4" s="145"/>
      <c r="W4" s="146"/>
      <c r="X4" s="138" t="s">
        <v>145</v>
      </c>
      <c r="Y4" s="142"/>
      <c r="Z4" s="132" t="s">
        <v>146</v>
      </c>
    </row>
    <row r="5" spans="1:26" s="23" customFormat="1" ht="22.5" customHeight="1">
      <c r="A5" s="133"/>
      <c r="B5" s="132" t="s">
        <v>86</v>
      </c>
      <c r="C5" s="132" t="s">
        <v>87</v>
      </c>
      <c r="D5" s="135" t="s">
        <v>88</v>
      </c>
      <c r="E5" s="145"/>
      <c r="F5" s="145"/>
      <c r="G5" s="145"/>
      <c r="H5" s="146"/>
      <c r="I5" s="132" t="s">
        <v>89</v>
      </c>
      <c r="J5" s="132" t="s">
        <v>90</v>
      </c>
      <c r="K5" s="132" t="s">
        <v>91</v>
      </c>
      <c r="L5" s="132" t="s">
        <v>92</v>
      </c>
      <c r="M5" s="132" t="s">
        <v>86</v>
      </c>
      <c r="N5" s="132" t="s">
        <v>93</v>
      </c>
      <c r="O5" s="135" t="s">
        <v>94</v>
      </c>
      <c r="P5" s="145"/>
      <c r="Q5" s="145"/>
      <c r="R5" s="145"/>
      <c r="S5" s="146"/>
      <c r="T5" s="132" t="s">
        <v>95</v>
      </c>
      <c r="U5" s="132" t="s">
        <v>96</v>
      </c>
      <c r="V5" s="150" t="s">
        <v>97</v>
      </c>
      <c r="W5" s="132" t="s">
        <v>92</v>
      </c>
      <c r="X5" s="143"/>
      <c r="Y5" s="144"/>
      <c r="Z5" s="133"/>
    </row>
    <row r="6" spans="1:26" s="23" customFormat="1" ht="22.5" customHeight="1">
      <c r="A6" s="133"/>
      <c r="B6" s="133"/>
      <c r="C6" s="133"/>
      <c r="D6" s="31" t="s">
        <v>98</v>
      </c>
      <c r="E6" s="31" t="s">
        <v>99</v>
      </c>
      <c r="F6" s="31" t="s">
        <v>100</v>
      </c>
      <c r="G6" s="31" t="s">
        <v>101</v>
      </c>
      <c r="H6" s="31" t="s">
        <v>102</v>
      </c>
      <c r="I6" s="133"/>
      <c r="J6" s="133"/>
      <c r="K6" s="133"/>
      <c r="L6" s="133"/>
      <c r="M6" s="133"/>
      <c r="N6" s="133"/>
      <c r="O6" s="31" t="s">
        <v>98</v>
      </c>
      <c r="P6" s="31" t="s">
        <v>99</v>
      </c>
      <c r="Q6" s="31" t="s">
        <v>100</v>
      </c>
      <c r="R6" s="31" t="s">
        <v>101</v>
      </c>
      <c r="S6" s="31" t="s">
        <v>102</v>
      </c>
      <c r="T6" s="133"/>
      <c r="U6" s="133"/>
      <c r="V6" s="133"/>
      <c r="W6" s="133"/>
      <c r="X6" s="31" t="s">
        <v>103</v>
      </c>
      <c r="Y6" s="31" t="s">
        <v>104</v>
      </c>
      <c r="Z6" s="133"/>
    </row>
    <row r="7" spans="1:26" s="61" customFormat="1" ht="44.25" customHeight="1">
      <c r="A7" s="60" t="s">
        <v>105</v>
      </c>
      <c r="B7" s="60" t="s">
        <v>449</v>
      </c>
      <c r="C7" s="60" t="s">
        <v>450</v>
      </c>
      <c r="D7" s="60" t="s">
        <v>451</v>
      </c>
      <c r="E7" s="60" t="s">
        <v>452</v>
      </c>
      <c r="F7" s="60" t="s">
        <v>453</v>
      </c>
      <c r="G7" s="60" t="s">
        <v>454</v>
      </c>
      <c r="H7" s="60" t="s">
        <v>455</v>
      </c>
      <c r="I7" s="44" t="s">
        <v>456</v>
      </c>
      <c r="J7" s="44" t="s">
        <v>457</v>
      </c>
      <c r="K7" s="60" t="s">
        <v>458</v>
      </c>
      <c r="L7" s="60" t="s">
        <v>455</v>
      </c>
      <c r="M7" s="60" t="s">
        <v>449</v>
      </c>
      <c r="N7" s="60" t="s">
        <v>459</v>
      </c>
      <c r="O7" s="60" t="s">
        <v>451</v>
      </c>
      <c r="P7" s="60" t="s">
        <v>452</v>
      </c>
      <c r="Q7" s="60" t="s">
        <v>453</v>
      </c>
      <c r="R7" s="60" t="s">
        <v>454</v>
      </c>
      <c r="S7" s="60" t="s">
        <v>455</v>
      </c>
      <c r="T7" s="44" t="s">
        <v>456</v>
      </c>
      <c r="U7" s="44" t="s">
        <v>457</v>
      </c>
      <c r="V7" s="60" t="s">
        <v>460</v>
      </c>
      <c r="W7" s="60" t="s">
        <v>455</v>
      </c>
      <c r="X7" s="60" t="s">
        <v>461</v>
      </c>
      <c r="Y7" s="60" t="s">
        <v>462</v>
      </c>
      <c r="Z7" s="60" t="s">
        <v>463</v>
      </c>
    </row>
    <row r="8" spans="1:26" s="1" customFormat="1" ht="12">
      <c r="A8" s="2" t="s">
        <v>110</v>
      </c>
      <c r="B8" s="16">
        <v>1414340</v>
      </c>
      <c r="C8" s="16">
        <v>56279</v>
      </c>
      <c r="D8" s="16">
        <v>146895</v>
      </c>
      <c r="E8" s="16">
        <v>95037</v>
      </c>
      <c r="F8" s="16">
        <v>53778</v>
      </c>
      <c r="G8" s="16">
        <v>3579</v>
      </c>
      <c r="H8" s="16">
        <v>7</v>
      </c>
      <c r="I8" s="16">
        <v>424317</v>
      </c>
      <c r="J8" s="16">
        <v>610344</v>
      </c>
      <c r="K8" s="16">
        <v>23960</v>
      </c>
      <c r="L8" s="16">
        <v>144</v>
      </c>
      <c r="M8" s="16">
        <v>1376816</v>
      </c>
      <c r="N8" s="16">
        <v>42247</v>
      </c>
      <c r="O8" s="16">
        <v>145084</v>
      </c>
      <c r="P8" s="16">
        <v>92912</v>
      </c>
      <c r="Q8" s="16">
        <v>52610</v>
      </c>
      <c r="R8" s="16">
        <v>8689</v>
      </c>
      <c r="S8" s="16">
        <v>0</v>
      </c>
      <c r="T8" s="16">
        <v>424305</v>
      </c>
      <c r="U8" s="16">
        <v>610329</v>
      </c>
      <c r="V8" s="16">
        <v>13</v>
      </c>
      <c r="W8" s="16">
        <v>627</v>
      </c>
      <c r="X8" s="16">
        <v>760193</v>
      </c>
      <c r="Y8" s="16">
        <v>760193</v>
      </c>
      <c r="Z8" s="25">
        <f aca="true" t="shared" si="0" ref="Z8:Z36">B8-M8</f>
        <v>37524</v>
      </c>
    </row>
    <row r="9" spans="1:26" s="23" customFormat="1" ht="12" hidden="1">
      <c r="A9" s="51" t="s">
        <v>111</v>
      </c>
      <c r="B9" s="19">
        <v>1403402</v>
      </c>
      <c r="C9" s="19">
        <v>56215</v>
      </c>
      <c r="D9" s="19">
        <v>139772</v>
      </c>
      <c r="E9" s="19">
        <v>94068</v>
      </c>
      <c r="F9" s="19">
        <v>53181</v>
      </c>
      <c r="G9" s="19">
        <v>3579</v>
      </c>
      <c r="H9" s="19">
        <v>7</v>
      </c>
      <c r="I9" s="19">
        <v>424302</v>
      </c>
      <c r="J9" s="19">
        <v>608328</v>
      </c>
      <c r="K9" s="19">
        <v>23806</v>
      </c>
      <c r="L9" s="19">
        <v>144</v>
      </c>
      <c r="M9" s="19">
        <v>1371127</v>
      </c>
      <c r="N9" s="19">
        <v>42172</v>
      </c>
      <c r="O9" s="19">
        <v>142176</v>
      </c>
      <c r="P9" s="19">
        <v>92456</v>
      </c>
      <c r="Q9" s="19">
        <v>52394</v>
      </c>
      <c r="R9" s="19">
        <v>8689</v>
      </c>
      <c r="S9" s="19">
        <v>0</v>
      </c>
      <c r="T9" s="19">
        <v>424290</v>
      </c>
      <c r="U9" s="19">
        <v>608313</v>
      </c>
      <c r="V9" s="19">
        <v>13</v>
      </c>
      <c r="W9" s="19">
        <v>624</v>
      </c>
      <c r="X9" s="19">
        <v>758945</v>
      </c>
      <c r="Y9" s="19">
        <v>758945</v>
      </c>
      <c r="Z9" s="25">
        <f t="shared" si="0"/>
        <v>32275</v>
      </c>
    </row>
    <row r="10" spans="1:26" s="23" customFormat="1" ht="12">
      <c r="A10" s="51" t="s">
        <v>81</v>
      </c>
      <c r="B10" s="19">
        <v>1087859</v>
      </c>
      <c r="C10" s="19">
        <v>30023</v>
      </c>
      <c r="D10" s="17">
        <v>0</v>
      </c>
      <c r="E10" s="19">
        <v>91811</v>
      </c>
      <c r="F10" s="19">
        <v>50360</v>
      </c>
      <c r="G10" s="19">
        <v>2908</v>
      </c>
      <c r="H10" s="19">
        <v>7</v>
      </c>
      <c r="I10" s="19">
        <v>424302</v>
      </c>
      <c r="J10" s="19">
        <v>468786</v>
      </c>
      <c r="K10" s="19">
        <v>19541</v>
      </c>
      <c r="L10" s="19">
        <v>121</v>
      </c>
      <c r="M10" s="19">
        <v>1065346</v>
      </c>
      <c r="N10" s="19">
        <v>24930</v>
      </c>
      <c r="O10" s="19">
        <v>0</v>
      </c>
      <c r="P10" s="19">
        <v>89635</v>
      </c>
      <c r="Q10" s="19">
        <v>50136</v>
      </c>
      <c r="R10" s="19">
        <v>7123</v>
      </c>
      <c r="S10" s="19">
        <v>0</v>
      </c>
      <c r="T10" s="19">
        <v>424290</v>
      </c>
      <c r="U10" s="19">
        <v>468774</v>
      </c>
      <c r="V10" s="19">
        <v>13</v>
      </c>
      <c r="W10" s="19">
        <v>445</v>
      </c>
      <c r="X10" s="19">
        <v>620602</v>
      </c>
      <c r="Y10" s="19">
        <v>620602</v>
      </c>
      <c r="Z10" s="25">
        <f t="shared" si="0"/>
        <v>22513</v>
      </c>
    </row>
    <row r="11" spans="1:26" ht="12">
      <c r="A11" s="62" t="s">
        <v>112</v>
      </c>
      <c r="B11" s="18">
        <v>238874</v>
      </c>
      <c r="C11" s="17">
        <v>10603</v>
      </c>
      <c r="D11" s="17">
        <v>0</v>
      </c>
      <c r="E11" s="17">
        <v>59240</v>
      </c>
      <c r="F11" s="17">
        <v>3323</v>
      </c>
      <c r="G11" s="17">
        <v>1002</v>
      </c>
      <c r="H11" s="17">
        <v>2</v>
      </c>
      <c r="I11" s="17">
        <v>65093</v>
      </c>
      <c r="J11" s="17">
        <v>95067</v>
      </c>
      <c r="K11" s="17">
        <v>4518</v>
      </c>
      <c r="L11" s="17">
        <v>26</v>
      </c>
      <c r="M11" s="18">
        <v>224264</v>
      </c>
      <c r="N11" s="17">
        <v>8370</v>
      </c>
      <c r="O11" s="17">
        <v>0</v>
      </c>
      <c r="P11" s="17">
        <v>53694</v>
      </c>
      <c r="Q11" s="17">
        <v>2773</v>
      </c>
      <c r="R11" s="17">
        <v>2513</v>
      </c>
      <c r="S11" s="17">
        <v>0</v>
      </c>
      <c r="T11" s="17">
        <v>61706</v>
      </c>
      <c r="U11" s="17">
        <v>95063</v>
      </c>
      <c r="V11" s="17">
        <v>10</v>
      </c>
      <c r="W11" s="17">
        <v>135</v>
      </c>
      <c r="X11" s="17">
        <v>145117</v>
      </c>
      <c r="Y11" s="17">
        <v>145117</v>
      </c>
      <c r="Z11" s="25">
        <f t="shared" si="0"/>
        <v>14610</v>
      </c>
    </row>
    <row r="12" spans="1:26" ht="12">
      <c r="A12" s="62" t="s">
        <v>113</v>
      </c>
      <c r="B12" s="18">
        <v>25830</v>
      </c>
      <c r="C12" s="17">
        <v>436</v>
      </c>
      <c r="D12" s="17">
        <v>0</v>
      </c>
      <c r="E12" s="17">
        <v>1649</v>
      </c>
      <c r="F12" s="17">
        <v>254</v>
      </c>
      <c r="G12" s="17">
        <v>28</v>
      </c>
      <c r="H12" s="17">
        <v>0</v>
      </c>
      <c r="I12" s="17">
        <v>6574</v>
      </c>
      <c r="J12" s="17">
        <v>16516</v>
      </c>
      <c r="K12" s="17">
        <v>365</v>
      </c>
      <c r="L12" s="17">
        <v>8</v>
      </c>
      <c r="M12" s="18">
        <v>27725</v>
      </c>
      <c r="N12" s="17">
        <v>378</v>
      </c>
      <c r="O12" s="17">
        <v>0</v>
      </c>
      <c r="P12" s="17">
        <v>2074</v>
      </c>
      <c r="Q12" s="17">
        <v>247</v>
      </c>
      <c r="R12" s="17">
        <v>98</v>
      </c>
      <c r="S12" s="17">
        <v>0</v>
      </c>
      <c r="T12" s="17">
        <v>8400</v>
      </c>
      <c r="U12" s="17">
        <v>16520</v>
      </c>
      <c r="V12" s="17">
        <v>0</v>
      </c>
      <c r="W12" s="17">
        <v>8</v>
      </c>
      <c r="X12" s="17">
        <v>13709</v>
      </c>
      <c r="Y12" s="17">
        <v>13709</v>
      </c>
      <c r="Z12" s="25">
        <f t="shared" si="0"/>
        <v>-1895</v>
      </c>
    </row>
    <row r="13" spans="1:26" ht="12">
      <c r="A13" s="62" t="s">
        <v>114</v>
      </c>
      <c r="B13" s="18">
        <v>126054</v>
      </c>
      <c r="C13" s="17">
        <v>3300</v>
      </c>
      <c r="D13" s="17">
        <v>0</v>
      </c>
      <c r="E13" s="17">
        <v>9454</v>
      </c>
      <c r="F13" s="17">
        <v>1879</v>
      </c>
      <c r="G13" s="17">
        <v>689</v>
      </c>
      <c r="H13" s="17">
        <v>0</v>
      </c>
      <c r="I13" s="17">
        <v>49709</v>
      </c>
      <c r="J13" s="17">
        <v>58464</v>
      </c>
      <c r="K13" s="17">
        <v>2550</v>
      </c>
      <c r="L13" s="17">
        <v>9</v>
      </c>
      <c r="M13" s="18">
        <v>105199</v>
      </c>
      <c r="N13" s="17">
        <v>3119</v>
      </c>
      <c r="O13" s="17">
        <v>0</v>
      </c>
      <c r="P13" s="17">
        <v>7227</v>
      </c>
      <c r="Q13" s="17">
        <v>1273</v>
      </c>
      <c r="R13" s="17">
        <v>1236</v>
      </c>
      <c r="S13" s="17">
        <v>0</v>
      </c>
      <c r="T13" s="17">
        <v>33825</v>
      </c>
      <c r="U13" s="17">
        <v>58466</v>
      </c>
      <c r="V13" s="17">
        <v>0</v>
      </c>
      <c r="W13" s="17">
        <v>53</v>
      </c>
      <c r="X13" s="17">
        <v>78738</v>
      </c>
      <c r="Y13" s="17">
        <v>78738</v>
      </c>
      <c r="Z13" s="25">
        <f t="shared" si="0"/>
        <v>20855</v>
      </c>
    </row>
    <row r="14" spans="1:26" ht="12">
      <c r="A14" s="62" t="s">
        <v>115</v>
      </c>
      <c r="B14" s="18">
        <v>30496</v>
      </c>
      <c r="C14" s="17">
        <v>524</v>
      </c>
      <c r="D14" s="17">
        <v>0</v>
      </c>
      <c r="E14" s="17">
        <v>1494</v>
      </c>
      <c r="F14" s="17">
        <v>554</v>
      </c>
      <c r="G14" s="17">
        <v>42</v>
      </c>
      <c r="H14" s="17">
        <v>0</v>
      </c>
      <c r="I14" s="17">
        <v>17595</v>
      </c>
      <c r="J14" s="17">
        <v>9599</v>
      </c>
      <c r="K14" s="17">
        <v>687</v>
      </c>
      <c r="L14" s="17">
        <v>1</v>
      </c>
      <c r="M14" s="18">
        <v>23444</v>
      </c>
      <c r="N14" s="17">
        <v>371</v>
      </c>
      <c r="O14" s="17">
        <v>0</v>
      </c>
      <c r="P14" s="17">
        <v>976</v>
      </c>
      <c r="Q14" s="17">
        <v>227</v>
      </c>
      <c r="R14" s="17">
        <v>70</v>
      </c>
      <c r="S14" s="17">
        <v>0</v>
      </c>
      <c r="T14" s="17">
        <v>12198</v>
      </c>
      <c r="U14" s="17">
        <v>9598</v>
      </c>
      <c r="V14" s="17">
        <v>0</v>
      </c>
      <c r="W14" s="17">
        <v>4</v>
      </c>
      <c r="X14" s="17">
        <v>14808</v>
      </c>
      <c r="Y14" s="17">
        <v>14808</v>
      </c>
      <c r="Z14" s="25">
        <f t="shared" si="0"/>
        <v>7052</v>
      </c>
    </row>
    <row r="15" spans="1:26" ht="12">
      <c r="A15" s="62" t="s">
        <v>116</v>
      </c>
      <c r="B15" s="18">
        <v>22733</v>
      </c>
      <c r="C15" s="17">
        <v>447</v>
      </c>
      <c r="D15" s="17">
        <v>0</v>
      </c>
      <c r="E15" s="17">
        <v>1030</v>
      </c>
      <c r="F15" s="17">
        <v>273</v>
      </c>
      <c r="G15" s="17">
        <v>28</v>
      </c>
      <c r="H15" s="17">
        <v>0</v>
      </c>
      <c r="I15" s="17">
        <v>11122</v>
      </c>
      <c r="J15" s="17">
        <v>9106</v>
      </c>
      <c r="K15" s="17">
        <v>725</v>
      </c>
      <c r="L15" s="17">
        <v>2</v>
      </c>
      <c r="M15" s="18">
        <v>23801</v>
      </c>
      <c r="N15" s="17">
        <v>401</v>
      </c>
      <c r="O15" s="17">
        <v>0</v>
      </c>
      <c r="P15" s="17">
        <v>1264</v>
      </c>
      <c r="Q15" s="17">
        <v>258</v>
      </c>
      <c r="R15" s="17">
        <v>73</v>
      </c>
      <c r="S15" s="17">
        <v>0</v>
      </c>
      <c r="T15" s="17">
        <v>12692</v>
      </c>
      <c r="U15" s="17">
        <v>9106</v>
      </c>
      <c r="V15" s="17">
        <v>0</v>
      </c>
      <c r="W15" s="17">
        <v>7</v>
      </c>
      <c r="X15" s="17">
        <v>15806</v>
      </c>
      <c r="Y15" s="17">
        <v>15806</v>
      </c>
      <c r="Z15" s="25">
        <f t="shared" si="0"/>
        <v>-1068</v>
      </c>
    </row>
    <row r="16" spans="1:26" ht="12">
      <c r="A16" s="62" t="s">
        <v>117</v>
      </c>
      <c r="B16" s="18">
        <v>78963</v>
      </c>
      <c r="C16" s="17">
        <v>1451</v>
      </c>
      <c r="D16" s="17">
        <v>0</v>
      </c>
      <c r="E16" s="17">
        <v>1448</v>
      </c>
      <c r="F16" s="17">
        <v>907</v>
      </c>
      <c r="G16" s="17">
        <v>127</v>
      </c>
      <c r="H16" s="17">
        <v>0</v>
      </c>
      <c r="I16" s="17">
        <v>42110</v>
      </c>
      <c r="J16" s="17">
        <v>31388</v>
      </c>
      <c r="K16" s="17">
        <v>1522</v>
      </c>
      <c r="L16" s="17">
        <v>10</v>
      </c>
      <c r="M16" s="18">
        <v>75619</v>
      </c>
      <c r="N16" s="17">
        <v>1385</v>
      </c>
      <c r="O16" s="17">
        <v>0</v>
      </c>
      <c r="P16" s="17">
        <v>1897</v>
      </c>
      <c r="Q16" s="17">
        <v>916</v>
      </c>
      <c r="R16" s="17">
        <v>449</v>
      </c>
      <c r="S16" s="17">
        <v>0</v>
      </c>
      <c r="T16" s="17">
        <v>39555</v>
      </c>
      <c r="U16" s="17">
        <v>31391</v>
      </c>
      <c r="V16" s="17">
        <v>1</v>
      </c>
      <c r="W16" s="17">
        <v>25</v>
      </c>
      <c r="X16" s="17">
        <v>51107</v>
      </c>
      <c r="Y16" s="17">
        <v>51107</v>
      </c>
      <c r="Z16" s="25">
        <f t="shared" si="0"/>
        <v>3344</v>
      </c>
    </row>
    <row r="17" spans="1:26" ht="12">
      <c r="A17" s="62" t="s">
        <v>118</v>
      </c>
      <c r="B17" s="18">
        <v>48583</v>
      </c>
      <c r="C17" s="17">
        <v>1069</v>
      </c>
      <c r="D17" s="17">
        <v>0</v>
      </c>
      <c r="E17" s="17">
        <v>1303</v>
      </c>
      <c r="F17" s="17">
        <v>703</v>
      </c>
      <c r="G17" s="17">
        <v>72</v>
      </c>
      <c r="H17" s="17">
        <v>0</v>
      </c>
      <c r="I17" s="17">
        <v>17441</v>
      </c>
      <c r="J17" s="17">
        <v>26708</v>
      </c>
      <c r="K17" s="17">
        <v>1264</v>
      </c>
      <c r="L17" s="17">
        <v>23</v>
      </c>
      <c r="M17" s="18">
        <v>53736</v>
      </c>
      <c r="N17" s="17">
        <v>858</v>
      </c>
      <c r="O17" s="17">
        <v>0</v>
      </c>
      <c r="P17" s="17">
        <v>2126</v>
      </c>
      <c r="Q17" s="17">
        <v>784</v>
      </c>
      <c r="R17" s="17">
        <v>231</v>
      </c>
      <c r="S17" s="17">
        <v>0</v>
      </c>
      <c r="T17" s="17">
        <v>22993</v>
      </c>
      <c r="U17" s="17">
        <v>26707</v>
      </c>
      <c r="V17" s="17">
        <v>1</v>
      </c>
      <c r="W17" s="17">
        <v>36</v>
      </c>
      <c r="X17" s="17">
        <v>32324</v>
      </c>
      <c r="Y17" s="17">
        <v>32324</v>
      </c>
      <c r="Z17" s="25">
        <f t="shared" si="0"/>
        <v>-5153</v>
      </c>
    </row>
    <row r="18" spans="1:26" ht="12">
      <c r="A18" s="62" t="s">
        <v>119</v>
      </c>
      <c r="B18" s="18">
        <v>21466</v>
      </c>
      <c r="C18" s="17">
        <v>521</v>
      </c>
      <c r="D18" s="17">
        <v>0</v>
      </c>
      <c r="E18" s="17">
        <v>700</v>
      </c>
      <c r="F18" s="17">
        <v>354</v>
      </c>
      <c r="G18" s="17">
        <v>42</v>
      </c>
      <c r="H18" s="17">
        <v>0</v>
      </c>
      <c r="I18" s="17">
        <v>11398</v>
      </c>
      <c r="J18" s="17">
        <v>7845</v>
      </c>
      <c r="K18" s="17">
        <v>604</v>
      </c>
      <c r="L18" s="17">
        <v>2</v>
      </c>
      <c r="M18" s="18">
        <v>24083</v>
      </c>
      <c r="N18" s="17">
        <v>490</v>
      </c>
      <c r="O18" s="17">
        <v>0</v>
      </c>
      <c r="P18" s="17">
        <v>931</v>
      </c>
      <c r="Q18" s="17">
        <v>422</v>
      </c>
      <c r="R18" s="17">
        <v>95</v>
      </c>
      <c r="S18" s="17">
        <v>0</v>
      </c>
      <c r="T18" s="17">
        <v>14293</v>
      </c>
      <c r="U18" s="17">
        <v>7841</v>
      </c>
      <c r="V18" s="17">
        <v>0</v>
      </c>
      <c r="W18" s="17">
        <v>11</v>
      </c>
      <c r="X18" s="17">
        <v>15701</v>
      </c>
      <c r="Y18" s="17">
        <v>15701</v>
      </c>
      <c r="Z18" s="25">
        <f t="shared" si="0"/>
        <v>-2617</v>
      </c>
    </row>
    <row r="19" spans="1:26" ht="12">
      <c r="A19" s="62" t="s">
        <v>120</v>
      </c>
      <c r="B19" s="18">
        <v>29251</v>
      </c>
      <c r="C19" s="17">
        <v>495</v>
      </c>
      <c r="D19" s="17">
        <v>0</v>
      </c>
      <c r="E19" s="17">
        <v>1099</v>
      </c>
      <c r="F19" s="17">
        <v>836</v>
      </c>
      <c r="G19" s="17">
        <v>56</v>
      </c>
      <c r="H19" s="17">
        <v>2</v>
      </c>
      <c r="I19" s="17">
        <v>14833</v>
      </c>
      <c r="J19" s="17">
        <v>11129</v>
      </c>
      <c r="K19" s="17">
        <v>798</v>
      </c>
      <c r="L19" s="17">
        <v>3</v>
      </c>
      <c r="M19" s="18">
        <v>34673</v>
      </c>
      <c r="N19" s="17">
        <v>427</v>
      </c>
      <c r="O19" s="17">
        <v>0</v>
      </c>
      <c r="P19" s="17">
        <v>1771</v>
      </c>
      <c r="Q19" s="17">
        <v>889</v>
      </c>
      <c r="R19" s="17">
        <v>131</v>
      </c>
      <c r="S19" s="17">
        <v>0</v>
      </c>
      <c r="T19" s="17">
        <v>20309</v>
      </c>
      <c r="U19" s="17">
        <v>11133</v>
      </c>
      <c r="V19" s="17">
        <v>0</v>
      </c>
      <c r="W19" s="17">
        <v>13</v>
      </c>
      <c r="X19" s="17">
        <v>15618</v>
      </c>
      <c r="Y19" s="17">
        <v>15618</v>
      </c>
      <c r="Z19" s="25">
        <f t="shared" si="0"/>
        <v>-5422</v>
      </c>
    </row>
    <row r="20" spans="1:26" ht="12">
      <c r="A20" s="62" t="s">
        <v>121</v>
      </c>
      <c r="B20" s="18">
        <v>26113</v>
      </c>
      <c r="C20" s="17">
        <v>307</v>
      </c>
      <c r="D20" s="17">
        <v>0</v>
      </c>
      <c r="E20" s="17">
        <v>726</v>
      </c>
      <c r="F20" s="17">
        <v>890</v>
      </c>
      <c r="G20" s="17">
        <v>40</v>
      </c>
      <c r="H20" s="17">
        <v>0</v>
      </c>
      <c r="I20" s="17">
        <v>15950</v>
      </c>
      <c r="J20" s="17">
        <v>7470</v>
      </c>
      <c r="K20" s="17">
        <v>729</v>
      </c>
      <c r="L20" s="17">
        <v>1</v>
      </c>
      <c r="M20" s="18">
        <v>30007</v>
      </c>
      <c r="N20" s="17">
        <v>264</v>
      </c>
      <c r="O20" s="17">
        <v>0</v>
      </c>
      <c r="P20" s="17">
        <v>1025</v>
      </c>
      <c r="Q20" s="17">
        <v>1121</v>
      </c>
      <c r="R20" s="17">
        <v>91</v>
      </c>
      <c r="S20" s="17">
        <v>0</v>
      </c>
      <c r="T20" s="17">
        <v>20031</v>
      </c>
      <c r="U20" s="17">
        <v>7469</v>
      </c>
      <c r="V20" s="17">
        <v>0</v>
      </c>
      <c r="W20" s="17">
        <v>6</v>
      </c>
      <c r="X20" s="17">
        <v>8580</v>
      </c>
      <c r="Y20" s="17">
        <v>8580</v>
      </c>
      <c r="Z20" s="25">
        <f t="shared" si="0"/>
        <v>-3894</v>
      </c>
    </row>
    <row r="21" spans="1:26" ht="12">
      <c r="A21" s="62" t="s">
        <v>122</v>
      </c>
      <c r="B21" s="18">
        <v>53837</v>
      </c>
      <c r="C21" s="17">
        <v>927</v>
      </c>
      <c r="D21" s="17">
        <v>0</v>
      </c>
      <c r="E21" s="17">
        <v>1006</v>
      </c>
      <c r="F21" s="17">
        <v>2594</v>
      </c>
      <c r="G21" s="17">
        <v>67</v>
      </c>
      <c r="H21" s="17">
        <v>1</v>
      </c>
      <c r="I21" s="17">
        <v>26211</v>
      </c>
      <c r="J21" s="17">
        <v>22019</v>
      </c>
      <c r="K21" s="17">
        <v>1009</v>
      </c>
      <c r="L21" s="17">
        <v>3</v>
      </c>
      <c r="M21" s="18">
        <v>54044</v>
      </c>
      <c r="N21" s="17">
        <v>755</v>
      </c>
      <c r="O21" s="17">
        <v>0</v>
      </c>
      <c r="P21" s="17">
        <v>1386</v>
      </c>
      <c r="Q21" s="17">
        <v>2640</v>
      </c>
      <c r="R21" s="17">
        <v>209</v>
      </c>
      <c r="S21" s="17">
        <v>0</v>
      </c>
      <c r="T21" s="17">
        <v>27018</v>
      </c>
      <c r="U21" s="17">
        <v>22017</v>
      </c>
      <c r="V21" s="17">
        <v>0</v>
      </c>
      <c r="W21" s="17">
        <v>19</v>
      </c>
      <c r="X21" s="17">
        <v>26456</v>
      </c>
      <c r="Y21" s="17">
        <v>26456</v>
      </c>
      <c r="Z21" s="25">
        <f t="shared" si="0"/>
        <v>-207</v>
      </c>
    </row>
    <row r="22" spans="1:26" ht="12">
      <c r="A22" s="62" t="s">
        <v>123</v>
      </c>
      <c r="B22" s="18">
        <v>76216</v>
      </c>
      <c r="C22" s="17">
        <v>1522</v>
      </c>
      <c r="D22" s="17">
        <v>0</v>
      </c>
      <c r="E22" s="17">
        <v>960</v>
      </c>
      <c r="F22" s="17">
        <v>27340</v>
      </c>
      <c r="G22" s="17">
        <v>147</v>
      </c>
      <c r="H22" s="17">
        <v>0</v>
      </c>
      <c r="I22" s="17">
        <v>17610</v>
      </c>
      <c r="J22" s="17">
        <v>27480</v>
      </c>
      <c r="K22" s="17">
        <v>1150</v>
      </c>
      <c r="L22" s="17">
        <v>7</v>
      </c>
      <c r="M22" s="18">
        <v>76586</v>
      </c>
      <c r="N22" s="17">
        <v>1353</v>
      </c>
      <c r="O22" s="17">
        <v>0</v>
      </c>
      <c r="P22" s="17">
        <v>1394</v>
      </c>
      <c r="Q22" s="17">
        <v>26117</v>
      </c>
      <c r="R22" s="17">
        <v>402</v>
      </c>
      <c r="S22" s="17">
        <v>0</v>
      </c>
      <c r="T22" s="17">
        <v>19830</v>
      </c>
      <c r="U22" s="17">
        <v>27478</v>
      </c>
      <c r="V22" s="17">
        <v>0</v>
      </c>
      <c r="W22" s="17">
        <v>12</v>
      </c>
      <c r="X22" s="17">
        <v>41689</v>
      </c>
      <c r="Y22" s="17">
        <v>41689</v>
      </c>
      <c r="Z22" s="25">
        <f t="shared" si="0"/>
        <v>-370</v>
      </c>
    </row>
    <row r="23" spans="1:26" ht="12">
      <c r="A23" s="62" t="s">
        <v>124</v>
      </c>
      <c r="B23" s="18">
        <v>41471</v>
      </c>
      <c r="C23" s="17">
        <v>996</v>
      </c>
      <c r="D23" s="17">
        <v>0</v>
      </c>
      <c r="E23" s="17">
        <v>920</v>
      </c>
      <c r="F23" s="17">
        <v>4336</v>
      </c>
      <c r="G23" s="17">
        <v>70</v>
      </c>
      <c r="H23" s="17">
        <v>0</v>
      </c>
      <c r="I23" s="17">
        <v>11999</v>
      </c>
      <c r="J23" s="17">
        <v>22396</v>
      </c>
      <c r="K23" s="17">
        <v>749</v>
      </c>
      <c r="L23" s="17">
        <v>5</v>
      </c>
      <c r="M23" s="18">
        <v>46712</v>
      </c>
      <c r="N23" s="17">
        <v>922</v>
      </c>
      <c r="O23" s="17">
        <v>0</v>
      </c>
      <c r="P23" s="17">
        <v>1338</v>
      </c>
      <c r="Q23" s="17">
        <v>6242</v>
      </c>
      <c r="R23" s="17">
        <v>208</v>
      </c>
      <c r="S23" s="17">
        <v>0</v>
      </c>
      <c r="T23" s="17">
        <v>15585</v>
      </c>
      <c r="U23" s="17">
        <v>22394</v>
      </c>
      <c r="V23" s="17">
        <v>1</v>
      </c>
      <c r="W23" s="17">
        <v>22</v>
      </c>
      <c r="X23" s="17">
        <v>27318</v>
      </c>
      <c r="Y23" s="17">
        <v>27318</v>
      </c>
      <c r="Z23" s="25">
        <f t="shared" si="0"/>
        <v>-5241</v>
      </c>
    </row>
    <row r="24" spans="1:26" s="23" customFormat="1" ht="12">
      <c r="A24" s="62" t="s">
        <v>125</v>
      </c>
      <c r="B24" s="18">
        <v>11952</v>
      </c>
      <c r="C24" s="17">
        <v>195</v>
      </c>
      <c r="D24" s="17">
        <v>0</v>
      </c>
      <c r="E24" s="17">
        <v>459</v>
      </c>
      <c r="F24" s="17">
        <v>623</v>
      </c>
      <c r="G24" s="17">
        <v>23</v>
      </c>
      <c r="H24" s="17">
        <v>0</v>
      </c>
      <c r="I24" s="17">
        <v>5677</v>
      </c>
      <c r="J24" s="17">
        <v>4800</v>
      </c>
      <c r="K24" s="17">
        <v>172</v>
      </c>
      <c r="L24" s="17">
        <v>3</v>
      </c>
      <c r="M24" s="18">
        <v>14989</v>
      </c>
      <c r="N24" s="17">
        <v>197</v>
      </c>
      <c r="O24" s="17">
        <v>0</v>
      </c>
      <c r="P24" s="17">
        <v>765</v>
      </c>
      <c r="Q24" s="17">
        <v>841</v>
      </c>
      <c r="R24" s="17">
        <v>52</v>
      </c>
      <c r="S24" s="17">
        <v>0</v>
      </c>
      <c r="T24" s="17">
        <v>8329</v>
      </c>
      <c r="U24" s="17">
        <v>4800</v>
      </c>
      <c r="V24" s="17">
        <v>0</v>
      </c>
      <c r="W24" s="17">
        <v>5</v>
      </c>
      <c r="X24" s="17">
        <v>8447</v>
      </c>
      <c r="Y24" s="17">
        <v>8447</v>
      </c>
      <c r="Z24" s="25">
        <f t="shared" si="0"/>
        <v>-3037</v>
      </c>
    </row>
    <row r="25" spans="1:26" ht="12">
      <c r="A25" s="62" t="s">
        <v>126</v>
      </c>
      <c r="B25" s="18">
        <v>23847</v>
      </c>
      <c r="C25" s="17">
        <v>451</v>
      </c>
      <c r="D25" s="17">
        <v>0</v>
      </c>
      <c r="E25" s="17">
        <v>1156</v>
      </c>
      <c r="F25" s="17">
        <v>413</v>
      </c>
      <c r="G25" s="17">
        <v>64</v>
      </c>
      <c r="H25" s="17">
        <v>2</v>
      </c>
      <c r="I25" s="17">
        <v>7513</v>
      </c>
      <c r="J25" s="17">
        <v>14013</v>
      </c>
      <c r="K25" s="17">
        <v>234</v>
      </c>
      <c r="L25" s="17">
        <v>1</v>
      </c>
      <c r="M25" s="18">
        <v>25839</v>
      </c>
      <c r="N25" s="17">
        <v>373</v>
      </c>
      <c r="O25" s="17">
        <v>0</v>
      </c>
      <c r="P25" s="17">
        <v>1370</v>
      </c>
      <c r="Q25" s="17">
        <v>490</v>
      </c>
      <c r="R25" s="17">
        <v>127</v>
      </c>
      <c r="S25" s="17">
        <v>0</v>
      </c>
      <c r="T25" s="17">
        <v>9465</v>
      </c>
      <c r="U25" s="17">
        <v>14012</v>
      </c>
      <c r="V25" s="17">
        <v>0</v>
      </c>
      <c r="W25" s="17">
        <v>2</v>
      </c>
      <c r="X25" s="17">
        <v>12983</v>
      </c>
      <c r="Y25" s="17">
        <v>12983</v>
      </c>
      <c r="Z25" s="25">
        <f t="shared" si="0"/>
        <v>-1992</v>
      </c>
    </row>
    <row r="26" spans="1:26" ht="12">
      <c r="A26" s="62" t="s">
        <v>127</v>
      </c>
      <c r="B26" s="18">
        <v>4597</v>
      </c>
      <c r="C26" s="17">
        <v>59</v>
      </c>
      <c r="D26" s="17">
        <v>0</v>
      </c>
      <c r="E26" s="17">
        <v>168</v>
      </c>
      <c r="F26" s="17">
        <v>765</v>
      </c>
      <c r="G26" s="17">
        <v>11</v>
      </c>
      <c r="H26" s="17">
        <v>0</v>
      </c>
      <c r="I26" s="17">
        <v>1814</v>
      </c>
      <c r="J26" s="17">
        <v>1685</v>
      </c>
      <c r="K26" s="17">
        <v>90</v>
      </c>
      <c r="L26" s="17">
        <v>5</v>
      </c>
      <c r="M26" s="18">
        <v>5380</v>
      </c>
      <c r="N26" s="17">
        <v>62</v>
      </c>
      <c r="O26" s="17">
        <v>0</v>
      </c>
      <c r="P26" s="17">
        <v>284</v>
      </c>
      <c r="Q26" s="17">
        <v>1026</v>
      </c>
      <c r="R26" s="17">
        <v>20</v>
      </c>
      <c r="S26" s="17">
        <v>0</v>
      </c>
      <c r="T26" s="17">
        <v>2299</v>
      </c>
      <c r="U26" s="17">
        <v>1685</v>
      </c>
      <c r="V26" s="17">
        <v>0</v>
      </c>
      <c r="W26" s="17">
        <v>4</v>
      </c>
      <c r="X26" s="17">
        <v>3826</v>
      </c>
      <c r="Y26" s="17">
        <v>3826</v>
      </c>
      <c r="Z26" s="25">
        <f t="shared" si="0"/>
        <v>-783</v>
      </c>
    </row>
    <row r="27" spans="1:26" ht="12">
      <c r="A27" s="62" t="s">
        <v>128</v>
      </c>
      <c r="B27" s="18">
        <v>30348</v>
      </c>
      <c r="C27" s="17">
        <v>735</v>
      </c>
      <c r="D27" s="17">
        <v>0</v>
      </c>
      <c r="E27" s="17">
        <v>3077</v>
      </c>
      <c r="F27" s="17">
        <v>358</v>
      </c>
      <c r="G27" s="17">
        <v>109</v>
      </c>
      <c r="H27" s="17">
        <v>0</v>
      </c>
      <c r="I27" s="17">
        <v>9166</v>
      </c>
      <c r="J27" s="17">
        <v>16516</v>
      </c>
      <c r="K27" s="17">
        <v>383</v>
      </c>
      <c r="L27" s="17">
        <v>4</v>
      </c>
      <c r="M27" s="18">
        <v>31957</v>
      </c>
      <c r="N27" s="17">
        <v>634</v>
      </c>
      <c r="O27" s="17">
        <v>0</v>
      </c>
      <c r="P27" s="17">
        <v>3659</v>
      </c>
      <c r="Q27" s="17">
        <v>309</v>
      </c>
      <c r="R27" s="17">
        <v>207</v>
      </c>
      <c r="S27" s="17">
        <v>0</v>
      </c>
      <c r="T27" s="17">
        <v>10627</v>
      </c>
      <c r="U27" s="17">
        <v>16515</v>
      </c>
      <c r="V27" s="17">
        <v>0</v>
      </c>
      <c r="W27" s="17">
        <v>6</v>
      </c>
      <c r="X27" s="17">
        <v>12516</v>
      </c>
      <c r="Y27" s="17">
        <v>12516</v>
      </c>
      <c r="Z27" s="25">
        <f t="shared" si="0"/>
        <v>-1609</v>
      </c>
    </row>
    <row r="28" spans="1:26" ht="12">
      <c r="A28" s="62" t="s">
        <v>129</v>
      </c>
      <c r="B28" s="18">
        <v>27503</v>
      </c>
      <c r="C28" s="17">
        <v>884</v>
      </c>
      <c r="D28" s="17">
        <v>0</v>
      </c>
      <c r="E28" s="17">
        <v>1482</v>
      </c>
      <c r="F28" s="17">
        <v>500</v>
      </c>
      <c r="G28" s="17">
        <v>48</v>
      </c>
      <c r="H28" s="17">
        <v>0</v>
      </c>
      <c r="I28" s="17">
        <v>12659</v>
      </c>
      <c r="J28" s="17">
        <v>11539</v>
      </c>
      <c r="K28" s="17">
        <v>389</v>
      </c>
      <c r="L28" s="17">
        <v>2</v>
      </c>
      <c r="M28" s="18">
        <v>26249</v>
      </c>
      <c r="N28" s="17">
        <v>709</v>
      </c>
      <c r="O28" s="17">
        <v>0</v>
      </c>
      <c r="P28" s="17">
        <v>1338</v>
      </c>
      <c r="Q28" s="17">
        <v>304</v>
      </c>
      <c r="R28" s="17">
        <v>103</v>
      </c>
      <c r="S28" s="17">
        <v>0</v>
      </c>
      <c r="T28" s="17">
        <v>12238</v>
      </c>
      <c r="U28" s="17">
        <v>11542</v>
      </c>
      <c r="V28" s="17">
        <v>0</v>
      </c>
      <c r="W28" s="17">
        <v>15</v>
      </c>
      <c r="X28" s="17">
        <v>16462</v>
      </c>
      <c r="Y28" s="17">
        <v>16462</v>
      </c>
      <c r="Z28" s="25">
        <f t="shared" si="0"/>
        <v>1254</v>
      </c>
    </row>
    <row r="29" spans="1:26" ht="12">
      <c r="A29" s="62" t="s">
        <v>130</v>
      </c>
      <c r="B29" s="18">
        <v>95866</v>
      </c>
      <c r="C29" s="17">
        <v>3013</v>
      </c>
      <c r="D29" s="17">
        <v>0</v>
      </c>
      <c r="E29" s="17">
        <v>2815</v>
      </c>
      <c r="F29" s="17">
        <v>1385</v>
      </c>
      <c r="G29" s="17">
        <v>153</v>
      </c>
      <c r="H29" s="17">
        <v>0</v>
      </c>
      <c r="I29" s="17">
        <v>45334</v>
      </c>
      <c r="J29" s="17">
        <v>42299</v>
      </c>
      <c r="K29" s="17">
        <v>865</v>
      </c>
      <c r="L29" s="17">
        <v>2</v>
      </c>
      <c r="M29" s="18">
        <v>88535</v>
      </c>
      <c r="N29" s="17">
        <v>2372</v>
      </c>
      <c r="O29" s="17">
        <v>0</v>
      </c>
      <c r="P29" s="17">
        <v>2913</v>
      </c>
      <c r="Q29" s="17">
        <v>1054</v>
      </c>
      <c r="R29" s="17">
        <v>509</v>
      </c>
      <c r="S29" s="17">
        <v>0</v>
      </c>
      <c r="T29" s="17">
        <v>39354</v>
      </c>
      <c r="U29" s="17">
        <v>42290</v>
      </c>
      <c r="V29" s="17">
        <v>0</v>
      </c>
      <c r="W29" s="17">
        <v>43</v>
      </c>
      <c r="X29" s="17">
        <v>38135</v>
      </c>
      <c r="Y29" s="17">
        <v>38135</v>
      </c>
      <c r="Z29" s="25">
        <f t="shared" si="0"/>
        <v>7331</v>
      </c>
    </row>
    <row r="30" spans="1:26" ht="12">
      <c r="A30" s="62" t="s">
        <v>131</v>
      </c>
      <c r="B30" s="18">
        <v>19594</v>
      </c>
      <c r="C30" s="17">
        <v>415</v>
      </c>
      <c r="D30" s="17">
        <v>0</v>
      </c>
      <c r="E30" s="17">
        <v>545</v>
      </c>
      <c r="F30" s="17">
        <v>371</v>
      </c>
      <c r="G30" s="17">
        <v>24</v>
      </c>
      <c r="H30" s="17">
        <v>0</v>
      </c>
      <c r="I30" s="17">
        <v>11766</v>
      </c>
      <c r="J30" s="17">
        <v>6279</v>
      </c>
      <c r="K30" s="17">
        <v>194</v>
      </c>
      <c r="L30" s="17">
        <v>0</v>
      </c>
      <c r="M30" s="18">
        <v>19543</v>
      </c>
      <c r="N30" s="17">
        <v>246</v>
      </c>
      <c r="O30" s="17">
        <v>0</v>
      </c>
      <c r="P30" s="17">
        <v>843</v>
      </c>
      <c r="Q30" s="17">
        <v>473</v>
      </c>
      <c r="R30" s="17">
        <v>90</v>
      </c>
      <c r="S30" s="17">
        <v>0</v>
      </c>
      <c r="T30" s="17">
        <v>11609</v>
      </c>
      <c r="U30" s="17">
        <v>6279</v>
      </c>
      <c r="V30" s="17">
        <v>0</v>
      </c>
      <c r="W30" s="17">
        <v>3</v>
      </c>
      <c r="X30" s="17">
        <v>12603</v>
      </c>
      <c r="Y30" s="17">
        <v>12603</v>
      </c>
      <c r="Z30" s="25">
        <f t="shared" si="0"/>
        <v>51</v>
      </c>
    </row>
    <row r="31" spans="1:26" ht="12">
      <c r="A31" s="62" t="s">
        <v>132</v>
      </c>
      <c r="B31" s="18">
        <v>54265</v>
      </c>
      <c r="C31" s="17">
        <v>1673</v>
      </c>
      <c r="D31" s="17">
        <v>0</v>
      </c>
      <c r="E31" s="17">
        <v>1080</v>
      </c>
      <c r="F31" s="17">
        <v>1702</v>
      </c>
      <c r="G31" s="17">
        <v>66</v>
      </c>
      <c r="H31" s="17">
        <v>0</v>
      </c>
      <c r="I31" s="17">
        <v>22728</v>
      </c>
      <c r="J31" s="17">
        <v>26468</v>
      </c>
      <c r="K31" s="17">
        <v>544</v>
      </c>
      <c r="L31" s="17">
        <v>4</v>
      </c>
      <c r="M31" s="18">
        <v>52961</v>
      </c>
      <c r="N31" s="17">
        <v>1244</v>
      </c>
      <c r="O31" s="17">
        <v>0</v>
      </c>
      <c r="P31" s="17">
        <v>1360</v>
      </c>
      <c r="Q31" s="17">
        <v>1730</v>
      </c>
      <c r="R31" s="17">
        <v>209</v>
      </c>
      <c r="S31" s="17">
        <v>0</v>
      </c>
      <c r="T31" s="17">
        <v>21934</v>
      </c>
      <c r="U31" s="17">
        <v>26468</v>
      </c>
      <c r="V31" s="17">
        <v>0</v>
      </c>
      <c r="W31" s="17">
        <v>16</v>
      </c>
      <c r="X31" s="17">
        <v>28659</v>
      </c>
      <c r="Y31" s="17">
        <v>28659</v>
      </c>
      <c r="Z31" s="25">
        <f t="shared" si="0"/>
        <v>1304</v>
      </c>
    </row>
    <row r="32" spans="1:26" s="23" customFormat="1" ht="12">
      <c r="A32" s="51" t="s">
        <v>133</v>
      </c>
      <c r="B32" s="19">
        <v>200735</v>
      </c>
      <c r="C32" s="19">
        <v>22372</v>
      </c>
      <c r="D32" s="19">
        <v>89635</v>
      </c>
      <c r="E32" s="19">
        <v>0</v>
      </c>
      <c r="F32" s="19">
        <v>2821</v>
      </c>
      <c r="G32" s="19">
        <v>455</v>
      </c>
      <c r="H32" s="19">
        <v>0</v>
      </c>
      <c r="I32" s="19">
        <v>0</v>
      </c>
      <c r="J32" s="19">
        <v>82373</v>
      </c>
      <c r="K32" s="19">
        <v>3061</v>
      </c>
      <c r="L32" s="19">
        <v>18</v>
      </c>
      <c r="M32" s="19">
        <v>192008</v>
      </c>
      <c r="N32" s="19">
        <v>14447</v>
      </c>
      <c r="O32" s="19">
        <v>91814</v>
      </c>
      <c r="P32" s="19">
        <v>0</v>
      </c>
      <c r="Q32" s="19">
        <v>2258</v>
      </c>
      <c r="R32" s="19">
        <v>969</v>
      </c>
      <c r="S32" s="19">
        <v>0</v>
      </c>
      <c r="T32" s="19">
        <v>0</v>
      </c>
      <c r="U32" s="19">
        <v>82368</v>
      </c>
      <c r="V32" s="19">
        <v>0</v>
      </c>
      <c r="W32" s="19">
        <v>152</v>
      </c>
      <c r="X32" s="19">
        <v>82236</v>
      </c>
      <c r="Y32" s="19">
        <v>82236</v>
      </c>
      <c r="Z32" s="25">
        <f t="shared" si="0"/>
        <v>8727</v>
      </c>
    </row>
    <row r="33" spans="1:26" s="23" customFormat="1" ht="12">
      <c r="A33" s="51" t="s">
        <v>134</v>
      </c>
      <c r="B33" s="19">
        <v>114808</v>
      </c>
      <c r="C33" s="19">
        <v>3820</v>
      </c>
      <c r="D33" s="19">
        <v>50137</v>
      </c>
      <c r="E33" s="19">
        <v>2257</v>
      </c>
      <c r="F33" s="19">
        <v>0</v>
      </c>
      <c r="G33" s="19">
        <v>216</v>
      </c>
      <c r="H33" s="19">
        <v>0</v>
      </c>
      <c r="I33" s="19">
        <v>0</v>
      </c>
      <c r="J33" s="19">
        <v>57169</v>
      </c>
      <c r="K33" s="19">
        <v>1204</v>
      </c>
      <c r="L33" s="19">
        <v>5</v>
      </c>
      <c r="M33" s="19">
        <v>113773</v>
      </c>
      <c r="N33" s="19">
        <v>2795</v>
      </c>
      <c r="O33" s="19">
        <v>50362</v>
      </c>
      <c r="P33" s="19">
        <v>2821</v>
      </c>
      <c r="Q33" s="19">
        <v>0</v>
      </c>
      <c r="R33" s="19">
        <v>597</v>
      </c>
      <c r="S33" s="19">
        <v>0</v>
      </c>
      <c r="T33" s="19">
        <v>0</v>
      </c>
      <c r="U33" s="19">
        <v>57171</v>
      </c>
      <c r="V33" s="19">
        <v>0</v>
      </c>
      <c r="W33" s="19">
        <v>27</v>
      </c>
      <c r="X33" s="19">
        <v>56107</v>
      </c>
      <c r="Y33" s="19">
        <v>56107</v>
      </c>
      <c r="Z33" s="25">
        <f t="shared" si="0"/>
        <v>1035</v>
      </c>
    </row>
    <row r="34" spans="1:26" s="23" customFormat="1" ht="12">
      <c r="A34" s="51" t="s">
        <v>135</v>
      </c>
      <c r="B34" s="19">
        <v>10938</v>
      </c>
      <c r="C34" s="19">
        <v>64</v>
      </c>
      <c r="D34" s="19">
        <v>7123</v>
      </c>
      <c r="E34" s="19">
        <v>969</v>
      </c>
      <c r="F34" s="19">
        <v>597</v>
      </c>
      <c r="G34" s="19">
        <v>0</v>
      </c>
      <c r="H34" s="19">
        <v>0</v>
      </c>
      <c r="I34" s="19">
        <v>15</v>
      </c>
      <c r="J34" s="19">
        <v>2016</v>
      </c>
      <c r="K34" s="19">
        <v>154</v>
      </c>
      <c r="L34" s="19">
        <v>0</v>
      </c>
      <c r="M34" s="19">
        <v>5689</v>
      </c>
      <c r="N34" s="19">
        <v>75</v>
      </c>
      <c r="O34" s="19">
        <v>2908</v>
      </c>
      <c r="P34" s="19">
        <v>456</v>
      </c>
      <c r="Q34" s="19">
        <v>216</v>
      </c>
      <c r="R34" s="19">
        <v>0</v>
      </c>
      <c r="S34" s="19">
        <v>0</v>
      </c>
      <c r="T34" s="19">
        <v>15</v>
      </c>
      <c r="U34" s="19">
        <v>2016</v>
      </c>
      <c r="V34" s="19">
        <v>0</v>
      </c>
      <c r="W34" s="19">
        <v>3</v>
      </c>
      <c r="X34" s="19">
        <v>1248</v>
      </c>
      <c r="Y34" s="19">
        <v>1248</v>
      </c>
      <c r="Z34" s="25">
        <f t="shared" si="0"/>
        <v>5249</v>
      </c>
    </row>
    <row r="35" spans="1:26" ht="12">
      <c r="A35" s="62" t="s">
        <v>136</v>
      </c>
      <c r="B35" s="18">
        <v>10098</v>
      </c>
      <c r="C35" s="17">
        <v>56</v>
      </c>
      <c r="D35" s="17">
        <v>6571</v>
      </c>
      <c r="E35" s="17">
        <v>883</v>
      </c>
      <c r="F35" s="17">
        <v>564</v>
      </c>
      <c r="G35" s="17">
        <v>0</v>
      </c>
      <c r="H35" s="17">
        <v>0</v>
      </c>
      <c r="I35" s="17">
        <v>12</v>
      </c>
      <c r="J35" s="17">
        <v>1881</v>
      </c>
      <c r="K35" s="17">
        <v>131</v>
      </c>
      <c r="L35" s="17">
        <v>0</v>
      </c>
      <c r="M35" s="18">
        <v>4241</v>
      </c>
      <c r="N35" s="17">
        <v>55</v>
      </c>
      <c r="O35" s="17">
        <v>1831</v>
      </c>
      <c r="P35" s="17">
        <v>295</v>
      </c>
      <c r="Q35" s="17">
        <v>176</v>
      </c>
      <c r="R35" s="17">
        <v>0</v>
      </c>
      <c r="S35" s="17">
        <v>0</v>
      </c>
      <c r="T35" s="17">
        <v>3</v>
      </c>
      <c r="U35" s="17">
        <v>1881</v>
      </c>
      <c r="V35" s="17">
        <v>0</v>
      </c>
      <c r="W35" s="17">
        <v>0</v>
      </c>
      <c r="X35" s="17">
        <v>970</v>
      </c>
      <c r="Y35" s="17">
        <v>970</v>
      </c>
      <c r="Z35" s="25">
        <f t="shared" si="0"/>
        <v>5857</v>
      </c>
    </row>
    <row r="36" spans="1:26" ht="12">
      <c r="A36" s="62" t="s">
        <v>137</v>
      </c>
      <c r="B36" s="18">
        <v>840</v>
      </c>
      <c r="C36" s="17">
        <v>8</v>
      </c>
      <c r="D36" s="17">
        <v>552</v>
      </c>
      <c r="E36" s="17">
        <v>86</v>
      </c>
      <c r="F36" s="17">
        <v>33</v>
      </c>
      <c r="G36" s="17">
        <v>0</v>
      </c>
      <c r="H36" s="17">
        <v>0</v>
      </c>
      <c r="I36" s="17">
        <v>3</v>
      </c>
      <c r="J36" s="17">
        <v>135</v>
      </c>
      <c r="K36" s="17">
        <v>23</v>
      </c>
      <c r="L36" s="17">
        <v>0</v>
      </c>
      <c r="M36" s="18">
        <v>1448</v>
      </c>
      <c r="N36" s="17">
        <v>20</v>
      </c>
      <c r="O36" s="17">
        <v>1077</v>
      </c>
      <c r="P36" s="17">
        <v>161</v>
      </c>
      <c r="Q36" s="17">
        <v>40</v>
      </c>
      <c r="R36" s="17">
        <v>0</v>
      </c>
      <c r="S36" s="17">
        <v>0</v>
      </c>
      <c r="T36" s="17">
        <v>12</v>
      </c>
      <c r="U36" s="17">
        <v>135</v>
      </c>
      <c r="V36" s="17">
        <v>0</v>
      </c>
      <c r="W36" s="17">
        <v>3</v>
      </c>
      <c r="X36" s="17">
        <v>278</v>
      </c>
      <c r="Y36" s="17">
        <v>278</v>
      </c>
      <c r="Z36" s="25">
        <f t="shared" si="0"/>
        <v>-608</v>
      </c>
    </row>
    <row r="37" spans="1:25" ht="12">
      <c r="A37" s="47" t="s">
        <v>138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ht="12">
      <c r="A38" s="63" t="s">
        <v>139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</sheetData>
  <sheetProtection/>
  <mergeCells count="20">
    <mergeCell ref="A2:M2"/>
    <mergeCell ref="Z4:Z6"/>
    <mergeCell ref="B5:B6"/>
    <mergeCell ref="C5:C6"/>
    <mergeCell ref="D5:H5"/>
    <mergeCell ref="I5:I6"/>
    <mergeCell ref="X4:Y5"/>
    <mergeCell ref="O5:S5"/>
    <mergeCell ref="T5:T6"/>
    <mergeCell ref="U5:U6"/>
    <mergeCell ref="J5:J6"/>
    <mergeCell ref="K5:K6"/>
    <mergeCell ref="L5:L6"/>
    <mergeCell ref="M5:M6"/>
    <mergeCell ref="N5:N6"/>
    <mergeCell ref="A4:A6"/>
    <mergeCell ref="B4:L4"/>
    <mergeCell ref="M4:W4"/>
    <mergeCell ref="V5:V6"/>
    <mergeCell ref="W5:W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A2" sqref="A2:M2"/>
    </sheetView>
  </sheetViews>
  <sheetFormatPr defaultColWidth="9.33203125" defaultRowHeight="12"/>
  <cols>
    <col min="1" max="1" width="24" style="0" customWidth="1"/>
    <col min="2" max="2" width="8.83203125" style="0" customWidth="1"/>
    <col min="3" max="3" width="8" style="0" customWidth="1"/>
    <col min="4" max="5" width="7.33203125" style="0" customWidth="1"/>
    <col min="6" max="6" width="6.66015625" style="0" customWidth="1"/>
    <col min="7" max="7" width="8.16015625" style="0" customWidth="1"/>
    <col min="8" max="8" width="7.33203125" style="0" customWidth="1"/>
    <col min="9" max="10" width="10.33203125" style="0" customWidth="1"/>
    <col min="11" max="11" width="6.33203125" style="0" customWidth="1"/>
    <col min="12" max="12" width="6.83203125" style="0" customWidth="1"/>
    <col min="13" max="13" width="8.83203125" style="0" customWidth="1"/>
    <col min="14" max="16" width="7.66015625" style="0" customWidth="1"/>
    <col min="17" max="17" width="6.83203125" style="0" customWidth="1"/>
    <col min="18" max="18" width="8.16015625" style="0" customWidth="1"/>
    <col min="19" max="19" width="6.33203125" style="0" customWidth="1"/>
    <col min="20" max="20" width="10.66015625" style="0" customWidth="1"/>
    <col min="21" max="21" width="10.33203125" style="0" customWidth="1"/>
    <col min="22" max="22" width="7" style="0" customWidth="1"/>
    <col min="23" max="23" width="6.33203125" style="0" customWidth="1"/>
    <col min="24" max="25" width="7.66015625" style="0" customWidth="1"/>
    <col min="26" max="26" width="10.83203125" style="0" customWidth="1"/>
  </cols>
  <sheetData>
    <row r="1" spans="1:25" s="55" customFormat="1" ht="18" customHeight="1">
      <c r="A1" s="53" t="s">
        <v>468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13" s="57" customFormat="1" ht="12" customHeight="1">
      <c r="A2" s="147" t="s">
        <v>140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25" s="59" customFormat="1" ht="12.75" customHeight="1">
      <c r="A3" s="42" t="s">
        <v>82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26" s="23" customFormat="1" ht="12.75" customHeight="1">
      <c r="A4" s="132" t="s">
        <v>83</v>
      </c>
      <c r="B4" s="135" t="s">
        <v>464</v>
      </c>
      <c r="C4" s="145"/>
      <c r="D4" s="145"/>
      <c r="E4" s="145"/>
      <c r="F4" s="145"/>
      <c r="G4" s="145"/>
      <c r="H4" s="145"/>
      <c r="I4" s="145"/>
      <c r="J4" s="145"/>
      <c r="K4" s="145"/>
      <c r="L4" s="146"/>
      <c r="M4" s="135" t="s">
        <v>465</v>
      </c>
      <c r="N4" s="145"/>
      <c r="O4" s="145"/>
      <c r="P4" s="145"/>
      <c r="Q4" s="145"/>
      <c r="R4" s="145"/>
      <c r="S4" s="145"/>
      <c r="T4" s="145"/>
      <c r="U4" s="145"/>
      <c r="V4" s="145"/>
      <c r="W4" s="146"/>
      <c r="X4" s="138" t="s">
        <v>84</v>
      </c>
      <c r="Y4" s="142"/>
      <c r="Z4" s="132" t="s">
        <v>85</v>
      </c>
    </row>
    <row r="5" spans="1:26" s="23" customFormat="1" ht="22.5" customHeight="1">
      <c r="A5" s="133"/>
      <c r="B5" s="132" t="s">
        <v>86</v>
      </c>
      <c r="C5" s="132" t="s">
        <v>87</v>
      </c>
      <c r="D5" s="135" t="s">
        <v>88</v>
      </c>
      <c r="E5" s="145"/>
      <c r="F5" s="145"/>
      <c r="G5" s="145"/>
      <c r="H5" s="146"/>
      <c r="I5" s="132" t="s">
        <v>89</v>
      </c>
      <c r="J5" s="132" t="s">
        <v>90</v>
      </c>
      <c r="K5" s="132" t="s">
        <v>91</v>
      </c>
      <c r="L5" s="132" t="s">
        <v>92</v>
      </c>
      <c r="M5" s="132" t="s">
        <v>86</v>
      </c>
      <c r="N5" s="132" t="s">
        <v>93</v>
      </c>
      <c r="O5" s="135" t="s">
        <v>94</v>
      </c>
      <c r="P5" s="145"/>
      <c r="Q5" s="145"/>
      <c r="R5" s="145"/>
      <c r="S5" s="146"/>
      <c r="T5" s="132" t="s">
        <v>95</v>
      </c>
      <c r="U5" s="132" t="s">
        <v>96</v>
      </c>
      <c r="V5" s="150" t="s">
        <v>97</v>
      </c>
      <c r="W5" s="132" t="s">
        <v>92</v>
      </c>
      <c r="X5" s="143"/>
      <c r="Y5" s="144"/>
      <c r="Z5" s="133"/>
    </row>
    <row r="6" spans="1:26" s="23" customFormat="1" ht="22.5" customHeight="1">
      <c r="A6" s="133"/>
      <c r="B6" s="133"/>
      <c r="C6" s="133"/>
      <c r="D6" s="31" t="s">
        <v>98</v>
      </c>
      <c r="E6" s="31" t="s">
        <v>99</v>
      </c>
      <c r="F6" s="31" t="s">
        <v>100</v>
      </c>
      <c r="G6" s="31" t="s">
        <v>101</v>
      </c>
      <c r="H6" s="31" t="s">
        <v>102</v>
      </c>
      <c r="I6" s="133"/>
      <c r="J6" s="133"/>
      <c r="K6" s="133"/>
      <c r="L6" s="133"/>
      <c r="M6" s="133"/>
      <c r="N6" s="133"/>
      <c r="O6" s="31" t="s">
        <v>98</v>
      </c>
      <c r="P6" s="31" t="s">
        <v>99</v>
      </c>
      <c r="Q6" s="31" t="s">
        <v>100</v>
      </c>
      <c r="R6" s="31" t="s">
        <v>101</v>
      </c>
      <c r="S6" s="31" t="s">
        <v>102</v>
      </c>
      <c r="T6" s="133"/>
      <c r="U6" s="133"/>
      <c r="V6" s="133"/>
      <c r="W6" s="133"/>
      <c r="X6" s="31" t="s">
        <v>103</v>
      </c>
      <c r="Y6" s="31" t="s">
        <v>104</v>
      </c>
      <c r="Z6" s="133"/>
    </row>
    <row r="7" spans="1:26" s="61" customFormat="1" ht="44.25" customHeight="1">
      <c r="A7" s="60" t="s">
        <v>105</v>
      </c>
      <c r="B7" s="60" t="s">
        <v>449</v>
      </c>
      <c r="C7" s="60" t="s">
        <v>450</v>
      </c>
      <c r="D7" s="60" t="s">
        <v>451</v>
      </c>
      <c r="E7" s="60" t="s">
        <v>452</v>
      </c>
      <c r="F7" s="60" t="s">
        <v>453</v>
      </c>
      <c r="G7" s="60" t="s">
        <v>454</v>
      </c>
      <c r="H7" s="60" t="s">
        <v>455</v>
      </c>
      <c r="I7" s="44" t="s">
        <v>456</v>
      </c>
      <c r="J7" s="44" t="s">
        <v>457</v>
      </c>
      <c r="K7" s="60" t="s">
        <v>458</v>
      </c>
      <c r="L7" s="60" t="s">
        <v>455</v>
      </c>
      <c r="M7" s="60" t="s">
        <v>449</v>
      </c>
      <c r="N7" s="60" t="s">
        <v>459</v>
      </c>
      <c r="O7" s="60" t="s">
        <v>451</v>
      </c>
      <c r="P7" s="60" t="s">
        <v>452</v>
      </c>
      <c r="Q7" s="60" t="s">
        <v>453</v>
      </c>
      <c r="R7" s="60" t="s">
        <v>454</v>
      </c>
      <c r="S7" s="60" t="s">
        <v>455</v>
      </c>
      <c r="T7" s="44" t="s">
        <v>456</v>
      </c>
      <c r="U7" s="44" t="s">
        <v>457</v>
      </c>
      <c r="V7" s="60" t="s">
        <v>460</v>
      </c>
      <c r="W7" s="60" t="s">
        <v>455</v>
      </c>
      <c r="X7" s="60" t="s">
        <v>461</v>
      </c>
      <c r="Y7" s="60" t="s">
        <v>462</v>
      </c>
      <c r="Z7" s="60" t="s">
        <v>463</v>
      </c>
    </row>
    <row r="8" spans="1:26" s="1" customFormat="1" ht="12">
      <c r="A8" s="2" t="s">
        <v>110</v>
      </c>
      <c r="B8" s="16">
        <v>1442018</v>
      </c>
      <c r="C8" s="16">
        <v>33704</v>
      </c>
      <c r="D8" s="16">
        <v>136073</v>
      </c>
      <c r="E8" s="16">
        <v>99196</v>
      </c>
      <c r="F8" s="16">
        <v>56382</v>
      </c>
      <c r="G8" s="16">
        <v>2797</v>
      </c>
      <c r="H8" s="16">
        <v>9</v>
      </c>
      <c r="I8" s="16">
        <v>404250</v>
      </c>
      <c r="J8" s="16">
        <v>602323</v>
      </c>
      <c r="K8" s="16">
        <v>18816</v>
      </c>
      <c r="L8" s="16">
        <v>88468</v>
      </c>
      <c r="M8" s="16">
        <v>1427213</v>
      </c>
      <c r="N8" s="16">
        <v>37140</v>
      </c>
      <c r="O8" s="16">
        <v>151062</v>
      </c>
      <c r="P8" s="16">
        <v>84146</v>
      </c>
      <c r="Q8" s="16">
        <v>50088</v>
      </c>
      <c r="R8" s="16">
        <v>9123</v>
      </c>
      <c r="S8" s="16">
        <v>0</v>
      </c>
      <c r="T8" s="16">
        <v>404206</v>
      </c>
      <c r="U8" s="16">
        <v>602305</v>
      </c>
      <c r="V8" s="16">
        <v>6</v>
      </c>
      <c r="W8" s="16">
        <v>89137</v>
      </c>
      <c r="X8" s="16">
        <v>719466</v>
      </c>
      <c r="Y8" s="16">
        <v>719466</v>
      </c>
      <c r="Z8" s="25">
        <f aca="true" t="shared" si="0" ref="Z8:Z36">B8-M8</f>
        <v>14805</v>
      </c>
    </row>
    <row r="9" spans="1:26" s="23" customFormat="1" ht="12" hidden="1">
      <c r="A9" s="51" t="s">
        <v>111</v>
      </c>
      <c r="B9" s="19">
        <v>1431240</v>
      </c>
      <c r="C9" s="19">
        <v>33652</v>
      </c>
      <c r="D9" s="19">
        <v>128746</v>
      </c>
      <c r="E9" s="19">
        <v>97992</v>
      </c>
      <c r="F9" s="19">
        <v>55787</v>
      </c>
      <c r="G9" s="19">
        <v>2797</v>
      </c>
      <c r="H9" s="19">
        <v>9</v>
      </c>
      <c r="I9" s="19">
        <v>404227</v>
      </c>
      <c r="J9" s="19">
        <v>600849</v>
      </c>
      <c r="K9" s="19">
        <v>18713</v>
      </c>
      <c r="L9" s="19">
        <v>88468</v>
      </c>
      <c r="M9" s="19">
        <v>1422857</v>
      </c>
      <c r="N9" s="19">
        <v>37078</v>
      </c>
      <c r="O9" s="19">
        <v>148742</v>
      </c>
      <c r="P9" s="19">
        <v>83835</v>
      </c>
      <c r="Q9" s="19">
        <v>49922</v>
      </c>
      <c r="R9" s="19">
        <v>9123</v>
      </c>
      <c r="S9" s="19">
        <v>0</v>
      </c>
      <c r="T9" s="19">
        <v>404183</v>
      </c>
      <c r="U9" s="19">
        <v>600831</v>
      </c>
      <c r="V9" s="19">
        <v>6</v>
      </c>
      <c r="W9" s="19">
        <v>89137</v>
      </c>
      <c r="X9" s="19">
        <v>718314</v>
      </c>
      <c r="Y9" s="19">
        <v>718314</v>
      </c>
      <c r="Z9" s="25">
        <f t="shared" si="0"/>
        <v>8383</v>
      </c>
    </row>
    <row r="10" spans="1:26" s="23" customFormat="1" ht="12">
      <c r="A10" s="51" t="s">
        <v>81</v>
      </c>
      <c r="B10" s="19">
        <v>1139865</v>
      </c>
      <c r="C10" s="19">
        <v>18213</v>
      </c>
      <c r="D10" s="17">
        <v>0</v>
      </c>
      <c r="E10" s="19">
        <v>95680</v>
      </c>
      <c r="F10" s="19">
        <v>53072</v>
      </c>
      <c r="G10" s="19">
        <v>2320</v>
      </c>
      <c r="H10" s="19">
        <v>9</v>
      </c>
      <c r="I10" s="19">
        <v>404227</v>
      </c>
      <c r="J10" s="19">
        <v>462973</v>
      </c>
      <c r="K10" s="19">
        <v>14919</v>
      </c>
      <c r="L10" s="19">
        <v>88452</v>
      </c>
      <c r="M10" s="19">
        <v>1113538</v>
      </c>
      <c r="N10" s="19">
        <v>21548</v>
      </c>
      <c r="O10" s="19">
        <v>0</v>
      </c>
      <c r="P10" s="19">
        <v>81120</v>
      </c>
      <c r="Q10" s="19">
        <v>47611</v>
      </c>
      <c r="R10" s="19">
        <v>7324</v>
      </c>
      <c r="S10" s="19">
        <v>0</v>
      </c>
      <c r="T10" s="19">
        <v>404183</v>
      </c>
      <c r="U10" s="19">
        <v>462958</v>
      </c>
      <c r="V10" s="19">
        <v>4</v>
      </c>
      <c r="W10" s="19">
        <v>88790</v>
      </c>
      <c r="X10" s="19">
        <v>582514</v>
      </c>
      <c r="Y10" s="19">
        <v>582514</v>
      </c>
      <c r="Z10" s="25">
        <f t="shared" si="0"/>
        <v>26327</v>
      </c>
    </row>
    <row r="11" spans="1:26" ht="12">
      <c r="A11" s="62" t="s">
        <v>112</v>
      </c>
      <c r="B11" s="18">
        <v>226810</v>
      </c>
      <c r="C11" s="17">
        <v>6251</v>
      </c>
      <c r="D11" s="17">
        <v>0</v>
      </c>
      <c r="E11" s="17">
        <v>61296</v>
      </c>
      <c r="F11" s="17">
        <v>3092</v>
      </c>
      <c r="G11" s="17">
        <v>847</v>
      </c>
      <c r="H11" s="17">
        <v>2</v>
      </c>
      <c r="I11" s="17">
        <v>59285</v>
      </c>
      <c r="J11" s="17">
        <v>92297</v>
      </c>
      <c r="K11" s="17">
        <v>3712</v>
      </c>
      <c r="L11" s="17">
        <v>28</v>
      </c>
      <c r="M11" s="18">
        <v>212930</v>
      </c>
      <c r="N11" s="17">
        <v>7409</v>
      </c>
      <c r="O11" s="17">
        <v>0</v>
      </c>
      <c r="P11" s="17">
        <v>48188</v>
      </c>
      <c r="Q11" s="17">
        <v>2484</v>
      </c>
      <c r="R11" s="17">
        <v>2787</v>
      </c>
      <c r="S11" s="17">
        <v>0</v>
      </c>
      <c r="T11" s="17">
        <v>59681</v>
      </c>
      <c r="U11" s="17">
        <v>92291</v>
      </c>
      <c r="V11" s="17">
        <v>2</v>
      </c>
      <c r="W11" s="17">
        <v>88</v>
      </c>
      <c r="X11" s="17">
        <v>139373</v>
      </c>
      <c r="Y11" s="17">
        <v>139373</v>
      </c>
      <c r="Z11" s="25">
        <f t="shared" si="0"/>
        <v>13880</v>
      </c>
    </row>
    <row r="12" spans="1:26" ht="12">
      <c r="A12" s="62" t="s">
        <v>113</v>
      </c>
      <c r="B12" s="18">
        <v>27389</v>
      </c>
      <c r="C12" s="17">
        <v>256</v>
      </c>
      <c r="D12" s="17">
        <v>0</v>
      </c>
      <c r="E12" s="17">
        <v>1656</v>
      </c>
      <c r="F12" s="17">
        <v>189</v>
      </c>
      <c r="G12" s="17">
        <v>38</v>
      </c>
      <c r="H12" s="17">
        <v>0</v>
      </c>
      <c r="I12" s="17">
        <v>6427</v>
      </c>
      <c r="J12" s="17">
        <v>18554</v>
      </c>
      <c r="K12" s="17">
        <v>266</v>
      </c>
      <c r="L12" s="17">
        <v>3</v>
      </c>
      <c r="M12" s="18">
        <v>28966</v>
      </c>
      <c r="N12" s="17">
        <v>336</v>
      </c>
      <c r="O12" s="17">
        <v>0</v>
      </c>
      <c r="P12" s="17">
        <v>1820</v>
      </c>
      <c r="Q12" s="17">
        <v>208</v>
      </c>
      <c r="R12" s="17">
        <v>68</v>
      </c>
      <c r="S12" s="17">
        <v>0</v>
      </c>
      <c r="T12" s="17">
        <v>7974</v>
      </c>
      <c r="U12" s="17">
        <v>18555</v>
      </c>
      <c r="V12" s="17">
        <v>0</v>
      </c>
      <c r="W12" s="17">
        <v>5</v>
      </c>
      <c r="X12" s="17">
        <v>12885</v>
      </c>
      <c r="Y12" s="17">
        <v>12885</v>
      </c>
      <c r="Z12" s="25">
        <f t="shared" si="0"/>
        <v>-1577</v>
      </c>
    </row>
    <row r="13" spans="1:26" ht="12">
      <c r="A13" s="62" t="s">
        <v>114</v>
      </c>
      <c r="B13" s="18">
        <v>125592</v>
      </c>
      <c r="C13" s="17">
        <v>1977</v>
      </c>
      <c r="D13" s="17">
        <v>0</v>
      </c>
      <c r="E13" s="17">
        <v>9790</v>
      </c>
      <c r="F13" s="17">
        <v>1682</v>
      </c>
      <c r="G13" s="17">
        <v>551</v>
      </c>
      <c r="H13" s="17">
        <v>0</v>
      </c>
      <c r="I13" s="17">
        <v>45603</v>
      </c>
      <c r="J13" s="17">
        <v>55658</v>
      </c>
      <c r="K13" s="17">
        <v>2181</v>
      </c>
      <c r="L13" s="17">
        <v>8150</v>
      </c>
      <c r="M13" s="18">
        <v>108220</v>
      </c>
      <c r="N13" s="17">
        <v>2485</v>
      </c>
      <c r="O13" s="17">
        <v>0</v>
      </c>
      <c r="P13" s="17">
        <v>6646</v>
      </c>
      <c r="Q13" s="17">
        <v>1203</v>
      </c>
      <c r="R13" s="17">
        <v>1426</v>
      </c>
      <c r="S13" s="17">
        <v>0</v>
      </c>
      <c r="T13" s="17">
        <v>32611</v>
      </c>
      <c r="U13" s="17">
        <v>55657</v>
      </c>
      <c r="V13" s="17">
        <v>0</v>
      </c>
      <c r="W13" s="17">
        <v>8192</v>
      </c>
      <c r="X13" s="17">
        <v>72402</v>
      </c>
      <c r="Y13" s="17">
        <v>72402</v>
      </c>
      <c r="Z13" s="25">
        <f t="shared" si="0"/>
        <v>17372</v>
      </c>
    </row>
    <row r="14" spans="1:26" ht="12">
      <c r="A14" s="62" t="s">
        <v>115</v>
      </c>
      <c r="B14" s="18">
        <v>31021</v>
      </c>
      <c r="C14" s="17">
        <v>327</v>
      </c>
      <c r="D14" s="17">
        <v>0</v>
      </c>
      <c r="E14" s="17">
        <v>1723</v>
      </c>
      <c r="F14" s="17">
        <v>447</v>
      </c>
      <c r="G14" s="17">
        <v>18</v>
      </c>
      <c r="H14" s="17">
        <v>0</v>
      </c>
      <c r="I14" s="17">
        <v>17929</v>
      </c>
      <c r="J14" s="17">
        <v>10011</v>
      </c>
      <c r="K14" s="17">
        <v>562</v>
      </c>
      <c r="L14" s="17">
        <v>4</v>
      </c>
      <c r="M14" s="18">
        <v>23194</v>
      </c>
      <c r="N14" s="17">
        <v>337</v>
      </c>
      <c r="O14" s="17">
        <v>0</v>
      </c>
      <c r="P14" s="17">
        <v>844</v>
      </c>
      <c r="Q14" s="17">
        <v>191</v>
      </c>
      <c r="R14" s="17">
        <v>72</v>
      </c>
      <c r="S14" s="17">
        <v>0</v>
      </c>
      <c r="T14" s="17">
        <v>11734</v>
      </c>
      <c r="U14" s="17">
        <v>10011</v>
      </c>
      <c r="V14" s="17">
        <v>0</v>
      </c>
      <c r="W14" s="17">
        <v>5</v>
      </c>
      <c r="X14" s="17">
        <v>13883</v>
      </c>
      <c r="Y14" s="17">
        <v>13883</v>
      </c>
      <c r="Z14" s="25">
        <f t="shared" si="0"/>
        <v>7827</v>
      </c>
    </row>
    <row r="15" spans="1:26" ht="12">
      <c r="A15" s="62" t="s">
        <v>116</v>
      </c>
      <c r="B15" s="18">
        <v>20592</v>
      </c>
      <c r="C15" s="17">
        <v>247</v>
      </c>
      <c r="D15" s="17">
        <v>0</v>
      </c>
      <c r="E15" s="17">
        <v>1038</v>
      </c>
      <c r="F15" s="17">
        <v>255</v>
      </c>
      <c r="G15" s="17">
        <v>30</v>
      </c>
      <c r="H15" s="17">
        <v>2</v>
      </c>
      <c r="I15" s="17">
        <v>9944</v>
      </c>
      <c r="J15" s="17">
        <v>8509</v>
      </c>
      <c r="K15" s="17">
        <v>563</v>
      </c>
      <c r="L15" s="17">
        <v>4</v>
      </c>
      <c r="M15" s="18">
        <v>22439</v>
      </c>
      <c r="N15" s="17">
        <v>349</v>
      </c>
      <c r="O15" s="17">
        <v>0</v>
      </c>
      <c r="P15" s="17">
        <v>1232</v>
      </c>
      <c r="Q15" s="17">
        <v>252</v>
      </c>
      <c r="R15" s="17">
        <v>67</v>
      </c>
      <c r="S15" s="17">
        <v>0</v>
      </c>
      <c r="T15" s="17">
        <v>12020</v>
      </c>
      <c r="U15" s="17">
        <v>8513</v>
      </c>
      <c r="V15" s="17">
        <v>0</v>
      </c>
      <c r="W15" s="17">
        <v>6</v>
      </c>
      <c r="X15" s="17">
        <v>14554</v>
      </c>
      <c r="Y15" s="17">
        <v>14554</v>
      </c>
      <c r="Z15" s="25">
        <f t="shared" si="0"/>
        <v>-1847</v>
      </c>
    </row>
    <row r="16" spans="1:26" ht="12">
      <c r="A16" s="62" t="s">
        <v>117</v>
      </c>
      <c r="B16" s="18">
        <v>152370</v>
      </c>
      <c r="C16" s="17">
        <v>995</v>
      </c>
      <c r="D16" s="17">
        <v>0</v>
      </c>
      <c r="E16" s="17">
        <v>1557</v>
      </c>
      <c r="F16" s="17">
        <v>915</v>
      </c>
      <c r="G16" s="17">
        <v>100</v>
      </c>
      <c r="H16" s="17">
        <v>0</v>
      </c>
      <c r="I16" s="17">
        <v>38154</v>
      </c>
      <c r="J16" s="17">
        <v>29328</v>
      </c>
      <c r="K16" s="17">
        <v>1110</v>
      </c>
      <c r="L16" s="17">
        <v>80211</v>
      </c>
      <c r="M16" s="18">
        <v>152733</v>
      </c>
      <c r="N16" s="17">
        <v>1105</v>
      </c>
      <c r="O16" s="17">
        <v>0</v>
      </c>
      <c r="P16" s="17">
        <v>1779</v>
      </c>
      <c r="Q16" s="17">
        <v>804</v>
      </c>
      <c r="R16" s="17">
        <v>374</v>
      </c>
      <c r="S16" s="17">
        <v>0</v>
      </c>
      <c r="T16" s="17">
        <v>39126</v>
      </c>
      <c r="U16" s="17">
        <v>29317</v>
      </c>
      <c r="V16" s="17">
        <v>1</v>
      </c>
      <c r="W16" s="17">
        <v>80227</v>
      </c>
      <c r="X16" s="17">
        <v>46315</v>
      </c>
      <c r="Y16" s="17">
        <v>46315</v>
      </c>
      <c r="Z16" s="25">
        <f t="shared" si="0"/>
        <v>-363</v>
      </c>
    </row>
    <row r="17" spans="1:26" ht="12">
      <c r="A17" s="62" t="s">
        <v>118</v>
      </c>
      <c r="B17" s="18">
        <v>45537</v>
      </c>
      <c r="C17" s="17">
        <v>646</v>
      </c>
      <c r="D17" s="17">
        <v>0</v>
      </c>
      <c r="E17" s="17">
        <v>1323</v>
      </c>
      <c r="F17" s="17">
        <v>623</v>
      </c>
      <c r="G17" s="17">
        <v>50</v>
      </c>
      <c r="H17" s="17">
        <v>0</v>
      </c>
      <c r="I17" s="17">
        <v>16467</v>
      </c>
      <c r="J17" s="17">
        <v>25630</v>
      </c>
      <c r="K17" s="17">
        <v>797</v>
      </c>
      <c r="L17" s="17">
        <v>1</v>
      </c>
      <c r="M17" s="18">
        <v>50836</v>
      </c>
      <c r="N17" s="17">
        <v>750</v>
      </c>
      <c r="O17" s="17">
        <v>0</v>
      </c>
      <c r="P17" s="17">
        <v>1764</v>
      </c>
      <c r="Q17" s="17">
        <v>686</v>
      </c>
      <c r="R17" s="17">
        <v>223</v>
      </c>
      <c r="S17" s="17">
        <v>0</v>
      </c>
      <c r="T17" s="17">
        <v>21765</v>
      </c>
      <c r="U17" s="17">
        <v>25628</v>
      </c>
      <c r="V17" s="17">
        <v>0</v>
      </c>
      <c r="W17" s="17">
        <v>20</v>
      </c>
      <c r="X17" s="17">
        <v>30300</v>
      </c>
      <c r="Y17" s="17">
        <v>30300</v>
      </c>
      <c r="Z17" s="25">
        <f t="shared" si="0"/>
        <v>-5299</v>
      </c>
    </row>
    <row r="18" spans="1:26" ht="12">
      <c r="A18" s="62" t="s">
        <v>119</v>
      </c>
      <c r="B18" s="18">
        <v>21177</v>
      </c>
      <c r="C18" s="17">
        <v>301</v>
      </c>
      <c r="D18" s="17">
        <v>0</v>
      </c>
      <c r="E18" s="17">
        <v>698</v>
      </c>
      <c r="F18" s="17">
        <v>403</v>
      </c>
      <c r="G18" s="17">
        <v>29</v>
      </c>
      <c r="H18" s="17">
        <v>0</v>
      </c>
      <c r="I18" s="17">
        <v>11528</v>
      </c>
      <c r="J18" s="17">
        <v>7824</v>
      </c>
      <c r="K18" s="17">
        <v>393</v>
      </c>
      <c r="L18" s="17">
        <v>1</v>
      </c>
      <c r="M18" s="18">
        <v>23327</v>
      </c>
      <c r="N18" s="17">
        <v>370</v>
      </c>
      <c r="O18" s="17">
        <v>0</v>
      </c>
      <c r="P18" s="17">
        <v>898</v>
      </c>
      <c r="Q18" s="17">
        <v>424</v>
      </c>
      <c r="R18" s="17">
        <v>90</v>
      </c>
      <c r="S18" s="17">
        <v>0</v>
      </c>
      <c r="T18" s="17">
        <v>13706</v>
      </c>
      <c r="U18" s="17">
        <v>7827</v>
      </c>
      <c r="V18" s="17">
        <v>0</v>
      </c>
      <c r="W18" s="17">
        <v>12</v>
      </c>
      <c r="X18" s="17">
        <v>14857</v>
      </c>
      <c r="Y18" s="17">
        <v>14857</v>
      </c>
      <c r="Z18" s="25">
        <f t="shared" si="0"/>
        <v>-2150</v>
      </c>
    </row>
    <row r="19" spans="1:26" ht="12">
      <c r="A19" s="62" t="s">
        <v>120</v>
      </c>
      <c r="B19" s="18">
        <v>28546</v>
      </c>
      <c r="C19" s="17">
        <v>334</v>
      </c>
      <c r="D19" s="17">
        <v>0</v>
      </c>
      <c r="E19" s="17">
        <v>1207</v>
      </c>
      <c r="F19" s="17">
        <v>846</v>
      </c>
      <c r="G19" s="17">
        <v>36</v>
      </c>
      <c r="H19" s="17">
        <v>1</v>
      </c>
      <c r="I19" s="17">
        <v>14695</v>
      </c>
      <c r="J19" s="17">
        <v>10931</v>
      </c>
      <c r="K19" s="17">
        <v>493</v>
      </c>
      <c r="L19" s="17">
        <v>3</v>
      </c>
      <c r="M19" s="18">
        <v>32865</v>
      </c>
      <c r="N19" s="17">
        <v>397</v>
      </c>
      <c r="O19" s="17">
        <v>0</v>
      </c>
      <c r="P19" s="17">
        <v>1538</v>
      </c>
      <c r="Q19" s="17">
        <v>803</v>
      </c>
      <c r="R19" s="17">
        <v>112</v>
      </c>
      <c r="S19" s="17">
        <v>0</v>
      </c>
      <c r="T19" s="17">
        <v>19081</v>
      </c>
      <c r="U19" s="17">
        <v>10925</v>
      </c>
      <c r="V19" s="17">
        <v>0</v>
      </c>
      <c r="W19" s="17">
        <v>9</v>
      </c>
      <c r="X19" s="17">
        <v>13913</v>
      </c>
      <c r="Y19" s="17">
        <v>13913</v>
      </c>
      <c r="Z19" s="25">
        <f t="shared" si="0"/>
        <v>-4319</v>
      </c>
    </row>
    <row r="20" spans="1:26" ht="12">
      <c r="A20" s="62" t="s">
        <v>121</v>
      </c>
      <c r="B20" s="18">
        <v>26415</v>
      </c>
      <c r="C20" s="17">
        <v>229</v>
      </c>
      <c r="D20" s="17">
        <v>0</v>
      </c>
      <c r="E20" s="17">
        <v>764</v>
      </c>
      <c r="F20" s="17">
        <v>1202</v>
      </c>
      <c r="G20" s="17">
        <v>18</v>
      </c>
      <c r="H20" s="17">
        <v>0</v>
      </c>
      <c r="I20" s="17">
        <v>16232</v>
      </c>
      <c r="J20" s="17">
        <v>7458</v>
      </c>
      <c r="K20" s="17">
        <v>510</v>
      </c>
      <c r="L20" s="17">
        <v>2</v>
      </c>
      <c r="M20" s="18">
        <v>28005</v>
      </c>
      <c r="N20" s="17">
        <v>278</v>
      </c>
      <c r="O20" s="17">
        <v>0</v>
      </c>
      <c r="P20" s="17">
        <v>900</v>
      </c>
      <c r="Q20" s="17">
        <v>1002</v>
      </c>
      <c r="R20" s="17">
        <v>75</v>
      </c>
      <c r="S20" s="17">
        <v>0</v>
      </c>
      <c r="T20" s="17">
        <v>18290</v>
      </c>
      <c r="U20" s="17">
        <v>7456</v>
      </c>
      <c r="V20" s="17">
        <v>0</v>
      </c>
      <c r="W20" s="17">
        <v>4</v>
      </c>
      <c r="X20" s="17">
        <v>7725</v>
      </c>
      <c r="Y20" s="17">
        <v>7725</v>
      </c>
      <c r="Z20" s="25">
        <f t="shared" si="0"/>
        <v>-1590</v>
      </c>
    </row>
    <row r="21" spans="1:26" ht="12">
      <c r="A21" s="62" t="s">
        <v>122</v>
      </c>
      <c r="B21" s="18">
        <v>52014</v>
      </c>
      <c r="C21" s="17">
        <v>580</v>
      </c>
      <c r="D21" s="17">
        <v>0</v>
      </c>
      <c r="E21" s="17">
        <v>1040</v>
      </c>
      <c r="F21" s="17">
        <v>2582</v>
      </c>
      <c r="G21" s="17">
        <v>38</v>
      </c>
      <c r="H21" s="17">
        <v>0</v>
      </c>
      <c r="I21" s="17">
        <v>25038</v>
      </c>
      <c r="J21" s="17">
        <v>22117</v>
      </c>
      <c r="K21" s="17">
        <v>616</v>
      </c>
      <c r="L21" s="17">
        <v>3</v>
      </c>
      <c r="M21" s="18">
        <v>52588</v>
      </c>
      <c r="N21" s="17">
        <v>642</v>
      </c>
      <c r="O21" s="17">
        <v>0</v>
      </c>
      <c r="P21" s="17">
        <v>1230</v>
      </c>
      <c r="Q21" s="17">
        <v>2446</v>
      </c>
      <c r="R21" s="17">
        <v>185</v>
      </c>
      <c r="S21" s="17">
        <v>0</v>
      </c>
      <c r="T21" s="17">
        <v>25937</v>
      </c>
      <c r="U21" s="17">
        <v>22115</v>
      </c>
      <c r="V21" s="17">
        <v>0</v>
      </c>
      <c r="W21" s="17">
        <v>33</v>
      </c>
      <c r="X21" s="17">
        <v>26175</v>
      </c>
      <c r="Y21" s="17">
        <v>26175</v>
      </c>
      <c r="Z21" s="25">
        <f t="shared" si="0"/>
        <v>-574</v>
      </c>
    </row>
    <row r="22" spans="1:26" ht="12">
      <c r="A22" s="62" t="s">
        <v>123</v>
      </c>
      <c r="B22" s="18">
        <v>75859</v>
      </c>
      <c r="C22" s="17">
        <v>996</v>
      </c>
      <c r="D22" s="17">
        <v>0</v>
      </c>
      <c r="E22" s="17">
        <v>969</v>
      </c>
      <c r="F22" s="17">
        <v>29254</v>
      </c>
      <c r="G22" s="17">
        <v>121</v>
      </c>
      <c r="H22" s="17">
        <v>2</v>
      </c>
      <c r="I22" s="17">
        <v>17027</v>
      </c>
      <c r="J22" s="17">
        <v>26666</v>
      </c>
      <c r="K22" s="17">
        <v>815</v>
      </c>
      <c r="L22" s="17">
        <v>9</v>
      </c>
      <c r="M22" s="18">
        <v>74977</v>
      </c>
      <c r="N22" s="17">
        <v>1165</v>
      </c>
      <c r="O22" s="17">
        <v>0</v>
      </c>
      <c r="P22" s="17">
        <v>1236</v>
      </c>
      <c r="Q22" s="17">
        <v>25867</v>
      </c>
      <c r="R22" s="17">
        <v>400</v>
      </c>
      <c r="S22" s="17">
        <v>0</v>
      </c>
      <c r="T22" s="17">
        <v>19626</v>
      </c>
      <c r="U22" s="17">
        <v>26666</v>
      </c>
      <c r="V22" s="17">
        <v>1</v>
      </c>
      <c r="W22" s="17">
        <v>16</v>
      </c>
      <c r="X22" s="17">
        <v>35129</v>
      </c>
      <c r="Y22" s="17">
        <v>35129</v>
      </c>
      <c r="Z22" s="25">
        <f t="shared" si="0"/>
        <v>882</v>
      </c>
    </row>
    <row r="23" spans="1:26" ht="12">
      <c r="A23" s="62" t="s">
        <v>124</v>
      </c>
      <c r="B23" s="18">
        <v>42531</v>
      </c>
      <c r="C23" s="17">
        <v>632</v>
      </c>
      <c r="D23" s="17">
        <v>0</v>
      </c>
      <c r="E23" s="17">
        <v>1059</v>
      </c>
      <c r="F23" s="17">
        <v>5167</v>
      </c>
      <c r="G23" s="17">
        <v>79</v>
      </c>
      <c r="H23" s="17">
        <v>1</v>
      </c>
      <c r="I23" s="17">
        <v>12388</v>
      </c>
      <c r="J23" s="17">
        <v>22565</v>
      </c>
      <c r="K23" s="17">
        <v>639</v>
      </c>
      <c r="L23" s="17">
        <v>1</v>
      </c>
      <c r="M23" s="18">
        <v>44866</v>
      </c>
      <c r="N23" s="17">
        <v>790</v>
      </c>
      <c r="O23" s="17">
        <v>0</v>
      </c>
      <c r="P23" s="17">
        <v>1238</v>
      </c>
      <c r="Q23" s="17">
        <v>5593</v>
      </c>
      <c r="R23" s="17">
        <v>223</v>
      </c>
      <c r="S23" s="17">
        <v>0</v>
      </c>
      <c r="T23" s="17">
        <v>14435</v>
      </c>
      <c r="U23" s="17">
        <v>22575</v>
      </c>
      <c r="V23" s="17">
        <v>0</v>
      </c>
      <c r="W23" s="17">
        <v>12</v>
      </c>
      <c r="X23" s="17">
        <v>26822</v>
      </c>
      <c r="Y23" s="17">
        <v>26822</v>
      </c>
      <c r="Z23" s="25">
        <f t="shared" si="0"/>
        <v>-2335</v>
      </c>
    </row>
    <row r="24" spans="1:26" s="23" customFormat="1" ht="12">
      <c r="A24" s="62" t="s">
        <v>125</v>
      </c>
      <c r="B24" s="18">
        <v>12224</v>
      </c>
      <c r="C24" s="17">
        <v>164</v>
      </c>
      <c r="D24" s="17">
        <v>0</v>
      </c>
      <c r="E24" s="17">
        <v>568</v>
      </c>
      <c r="F24" s="17">
        <v>658</v>
      </c>
      <c r="G24" s="17">
        <v>8</v>
      </c>
      <c r="H24" s="17">
        <v>1</v>
      </c>
      <c r="I24" s="17">
        <v>5945</v>
      </c>
      <c r="J24" s="17">
        <v>4770</v>
      </c>
      <c r="K24" s="17">
        <v>107</v>
      </c>
      <c r="L24" s="17">
        <v>3</v>
      </c>
      <c r="M24" s="18">
        <v>13606</v>
      </c>
      <c r="N24" s="17">
        <v>158</v>
      </c>
      <c r="O24" s="17">
        <v>0</v>
      </c>
      <c r="P24" s="17">
        <v>639</v>
      </c>
      <c r="Q24" s="17">
        <v>655</v>
      </c>
      <c r="R24" s="17">
        <v>53</v>
      </c>
      <c r="S24" s="17">
        <v>0</v>
      </c>
      <c r="T24" s="17">
        <v>7320</v>
      </c>
      <c r="U24" s="17">
        <v>4777</v>
      </c>
      <c r="V24" s="17">
        <v>0</v>
      </c>
      <c r="W24" s="17">
        <v>4</v>
      </c>
      <c r="X24" s="17">
        <v>8610</v>
      </c>
      <c r="Y24" s="17">
        <v>8610</v>
      </c>
      <c r="Z24" s="25">
        <f t="shared" si="0"/>
        <v>-1382</v>
      </c>
    </row>
    <row r="25" spans="1:26" ht="12">
      <c r="A25" s="62" t="s">
        <v>126</v>
      </c>
      <c r="B25" s="18">
        <v>23413</v>
      </c>
      <c r="C25" s="17">
        <v>279</v>
      </c>
      <c r="D25" s="17">
        <v>0</v>
      </c>
      <c r="E25" s="17">
        <v>1145</v>
      </c>
      <c r="F25" s="17">
        <v>343</v>
      </c>
      <c r="G25" s="17">
        <v>51</v>
      </c>
      <c r="H25" s="17">
        <v>0</v>
      </c>
      <c r="I25" s="17">
        <v>7233</v>
      </c>
      <c r="J25" s="17">
        <v>14140</v>
      </c>
      <c r="K25" s="17">
        <v>220</v>
      </c>
      <c r="L25" s="17">
        <v>2</v>
      </c>
      <c r="M25" s="18">
        <v>25120</v>
      </c>
      <c r="N25" s="17">
        <v>317</v>
      </c>
      <c r="O25" s="17">
        <v>0</v>
      </c>
      <c r="P25" s="17">
        <v>1298</v>
      </c>
      <c r="Q25" s="17">
        <v>391</v>
      </c>
      <c r="R25" s="17">
        <v>114</v>
      </c>
      <c r="S25" s="17">
        <v>0</v>
      </c>
      <c r="T25" s="17">
        <v>8852</v>
      </c>
      <c r="U25" s="17">
        <v>14140</v>
      </c>
      <c r="V25" s="17">
        <v>0</v>
      </c>
      <c r="W25" s="17">
        <v>8</v>
      </c>
      <c r="X25" s="17">
        <v>11981</v>
      </c>
      <c r="Y25" s="17">
        <v>11981</v>
      </c>
      <c r="Z25" s="25">
        <f t="shared" si="0"/>
        <v>-1707</v>
      </c>
    </row>
    <row r="26" spans="1:26" ht="12">
      <c r="A26" s="62" t="s">
        <v>127</v>
      </c>
      <c r="B26" s="18">
        <v>5497</v>
      </c>
      <c r="C26" s="17">
        <v>39</v>
      </c>
      <c r="D26" s="17">
        <v>0</v>
      </c>
      <c r="E26" s="17">
        <v>289</v>
      </c>
      <c r="F26" s="17">
        <v>1076</v>
      </c>
      <c r="G26" s="17">
        <v>8</v>
      </c>
      <c r="H26" s="17">
        <v>0</v>
      </c>
      <c r="I26" s="17">
        <v>2176</v>
      </c>
      <c r="J26" s="17">
        <v>1810</v>
      </c>
      <c r="K26" s="17">
        <v>87</v>
      </c>
      <c r="L26" s="17">
        <v>12</v>
      </c>
      <c r="M26" s="18">
        <v>4913</v>
      </c>
      <c r="N26" s="17">
        <v>55</v>
      </c>
      <c r="O26" s="17">
        <v>0</v>
      </c>
      <c r="P26" s="17">
        <v>238</v>
      </c>
      <c r="Q26" s="17">
        <v>828</v>
      </c>
      <c r="R26" s="17">
        <v>17</v>
      </c>
      <c r="S26" s="17">
        <v>0</v>
      </c>
      <c r="T26" s="17">
        <v>1952</v>
      </c>
      <c r="U26" s="17">
        <v>1810</v>
      </c>
      <c r="V26" s="17">
        <v>0</v>
      </c>
      <c r="W26" s="17">
        <v>13</v>
      </c>
      <c r="X26" s="17">
        <v>3076</v>
      </c>
      <c r="Y26" s="17">
        <v>3076</v>
      </c>
      <c r="Z26" s="25">
        <f t="shared" si="0"/>
        <v>584</v>
      </c>
    </row>
    <row r="27" spans="1:26" ht="12">
      <c r="A27" s="62" t="s">
        <v>128</v>
      </c>
      <c r="B27" s="18">
        <v>29112</v>
      </c>
      <c r="C27" s="17">
        <v>455</v>
      </c>
      <c r="D27" s="17">
        <v>0</v>
      </c>
      <c r="E27" s="17">
        <v>3285</v>
      </c>
      <c r="F27" s="17">
        <v>326</v>
      </c>
      <c r="G27" s="17">
        <v>82</v>
      </c>
      <c r="H27" s="17">
        <v>0</v>
      </c>
      <c r="I27" s="17">
        <v>9025</v>
      </c>
      <c r="J27" s="17">
        <v>15639</v>
      </c>
      <c r="K27" s="17">
        <v>300</v>
      </c>
      <c r="L27" s="17">
        <v>0</v>
      </c>
      <c r="M27" s="18">
        <v>30097</v>
      </c>
      <c r="N27" s="17">
        <v>564</v>
      </c>
      <c r="O27" s="17">
        <v>0</v>
      </c>
      <c r="P27" s="17">
        <v>3552</v>
      </c>
      <c r="Q27" s="17">
        <v>311</v>
      </c>
      <c r="R27" s="17">
        <v>252</v>
      </c>
      <c r="S27" s="17">
        <v>0</v>
      </c>
      <c r="T27" s="17">
        <v>9775</v>
      </c>
      <c r="U27" s="17">
        <v>15638</v>
      </c>
      <c r="V27" s="17">
        <v>0</v>
      </c>
      <c r="W27" s="17">
        <v>5</v>
      </c>
      <c r="X27" s="17">
        <v>11277</v>
      </c>
      <c r="Y27" s="17">
        <v>11277</v>
      </c>
      <c r="Z27" s="25">
        <f t="shared" si="0"/>
        <v>-985</v>
      </c>
    </row>
    <row r="28" spans="1:26" ht="12">
      <c r="A28" s="62" t="s">
        <v>129</v>
      </c>
      <c r="B28" s="18">
        <v>27131</v>
      </c>
      <c r="C28" s="17">
        <v>523</v>
      </c>
      <c r="D28" s="17">
        <v>0</v>
      </c>
      <c r="E28" s="17">
        <v>1683</v>
      </c>
      <c r="F28" s="17">
        <v>477</v>
      </c>
      <c r="G28" s="17">
        <v>25</v>
      </c>
      <c r="H28" s="17">
        <v>0</v>
      </c>
      <c r="I28" s="17">
        <v>12396</v>
      </c>
      <c r="J28" s="17">
        <v>11710</v>
      </c>
      <c r="K28" s="17">
        <v>314</v>
      </c>
      <c r="L28" s="17">
        <v>3</v>
      </c>
      <c r="M28" s="18">
        <v>25782</v>
      </c>
      <c r="N28" s="17">
        <v>604</v>
      </c>
      <c r="O28" s="17">
        <v>0</v>
      </c>
      <c r="P28" s="17">
        <v>1287</v>
      </c>
      <c r="Q28" s="17">
        <v>262</v>
      </c>
      <c r="R28" s="17">
        <v>65</v>
      </c>
      <c r="S28" s="17">
        <v>0</v>
      </c>
      <c r="T28" s="17">
        <v>11843</v>
      </c>
      <c r="U28" s="17">
        <v>11707</v>
      </c>
      <c r="V28" s="17">
        <v>0</v>
      </c>
      <c r="W28" s="17">
        <v>14</v>
      </c>
      <c r="X28" s="17">
        <v>15548</v>
      </c>
      <c r="Y28" s="17">
        <v>15548</v>
      </c>
      <c r="Z28" s="25">
        <f t="shared" si="0"/>
        <v>1349</v>
      </c>
    </row>
    <row r="29" spans="1:26" ht="12">
      <c r="A29" s="62" t="s">
        <v>130</v>
      </c>
      <c r="B29" s="18">
        <v>91891</v>
      </c>
      <c r="C29" s="17">
        <v>1779</v>
      </c>
      <c r="D29" s="17">
        <v>0</v>
      </c>
      <c r="E29" s="17">
        <v>2834</v>
      </c>
      <c r="F29" s="17">
        <v>1259</v>
      </c>
      <c r="G29" s="17">
        <v>117</v>
      </c>
      <c r="H29" s="17">
        <v>0</v>
      </c>
      <c r="I29" s="17">
        <v>43142</v>
      </c>
      <c r="J29" s="17">
        <v>42087</v>
      </c>
      <c r="K29" s="17">
        <v>663</v>
      </c>
      <c r="L29" s="17">
        <v>10</v>
      </c>
      <c r="M29" s="18">
        <v>84689</v>
      </c>
      <c r="N29" s="17">
        <v>2090</v>
      </c>
      <c r="O29" s="17">
        <v>0</v>
      </c>
      <c r="P29" s="17">
        <v>2756</v>
      </c>
      <c r="Q29" s="17">
        <v>1058</v>
      </c>
      <c r="R29" s="17">
        <v>465</v>
      </c>
      <c r="S29" s="17">
        <v>0</v>
      </c>
      <c r="T29" s="17">
        <v>36152</v>
      </c>
      <c r="U29" s="17">
        <v>42080</v>
      </c>
      <c r="V29" s="17">
        <v>0</v>
      </c>
      <c r="W29" s="17">
        <v>88</v>
      </c>
      <c r="X29" s="17">
        <v>37284</v>
      </c>
      <c r="Y29" s="17">
        <v>37284</v>
      </c>
      <c r="Z29" s="25">
        <f t="shared" si="0"/>
        <v>7202</v>
      </c>
    </row>
    <row r="30" spans="1:26" ht="12">
      <c r="A30" s="62" t="s">
        <v>131</v>
      </c>
      <c r="B30" s="18">
        <v>22269</v>
      </c>
      <c r="C30" s="17">
        <v>229</v>
      </c>
      <c r="D30" s="17">
        <v>0</v>
      </c>
      <c r="E30" s="17">
        <v>589</v>
      </c>
      <c r="F30" s="17">
        <v>434</v>
      </c>
      <c r="G30" s="17">
        <v>17</v>
      </c>
      <c r="H30" s="17">
        <v>0</v>
      </c>
      <c r="I30" s="17">
        <v>11887</v>
      </c>
      <c r="J30" s="17">
        <v>8959</v>
      </c>
      <c r="K30" s="17">
        <v>153</v>
      </c>
      <c r="L30" s="17">
        <v>1</v>
      </c>
      <c r="M30" s="18">
        <v>21288</v>
      </c>
      <c r="N30" s="17">
        <v>261</v>
      </c>
      <c r="O30" s="17">
        <v>0</v>
      </c>
      <c r="P30" s="17">
        <v>739</v>
      </c>
      <c r="Q30" s="17">
        <v>446</v>
      </c>
      <c r="R30" s="17">
        <v>68</v>
      </c>
      <c r="S30" s="17">
        <v>0</v>
      </c>
      <c r="T30" s="17">
        <v>10805</v>
      </c>
      <c r="U30" s="17">
        <v>8959</v>
      </c>
      <c r="V30" s="17">
        <v>0</v>
      </c>
      <c r="W30" s="17">
        <v>10</v>
      </c>
      <c r="X30" s="17">
        <v>11556</v>
      </c>
      <c r="Y30" s="17">
        <v>11556</v>
      </c>
      <c r="Z30" s="25">
        <f t="shared" si="0"/>
        <v>981</v>
      </c>
    </row>
    <row r="31" spans="1:26" ht="12">
      <c r="A31" s="62" t="s">
        <v>132</v>
      </c>
      <c r="B31" s="18">
        <v>52475</v>
      </c>
      <c r="C31" s="17">
        <v>974</v>
      </c>
      <c r="D31" s="17">
        <v>0</v>
      </c>
      <c r="E31" s="17">
        <v>1167</v>
      </c>
      <c r="F31" s="17">
        <v>1842</v>
      </c>
      <c r="G31" s="17">
        <v>57</v>
      </c>
      <c r="H31" s="17">
        <v>0</v>
      </c>
      <c r="I31" s="17">
        <v>21706</v>
      </c>
      <c r="J31" s="17">
        <v>26310</v>
      </c>
      <c r="K31" s="17">
        <v>418</v>
      </c>
      <c r="L31" s="17">
        <v>1</v>
      </c>
      <c r="M31" s="18">
        <v>52097</v>
      </c>
      <c r="N31" s="17">
        <v>1086</v>
      </c>
      <c r="O31" s="17">
        <v>0</v>
      </c>
      <c r="P31" s="17">
        <v>1298</v>
      </c>
      <c r="Q31" s="17">
        <v>1697</v>
      </c>
      <c r="R31" s="17">
        <v>188</v>
      </c>
      <c r="S31" s="17">
        <v>0</v>
      </c>
      <c r="T31" s="17">
        <v>21498</v>
      </c>
      <c r="U31" s="17">
        <v>26311</v>
      </c>
      <c r="V31" s="17">
        <v>0</v>
      </c>
      <c r="W31" s="17">
        <v>19</v>
      </c>
      <c r="X31" s="17">
        <v>28849</v>
      </c>
      <c r="Y31" s="17">
        <v>28849</v>
      </c>
      <c r="Z31" s="25">
        <f t="shared" si="0"/>
        <v>378</v>
      </c>
    </row>
    <row r="32" spans="1:26" s="23" customFormat="1" ht="12">
      <c r="A32" s="51" t="s">
        <v>133</v>
      </c>
      <c r="B32" s="19">
        <v>180866</v>
      </c>
      <c r="C32" s="19">
        <v>13010</v>
      </c>
      <c r="D32" s="19">
        <v>81131</v>
      </c>
      <c r="E32" s="19">
        <v>0</v>
      </c>
      <c r="F32" s="19">
        <v>2715</v>
      </c>
      <c r="G32" s="19">
        <v>311</v>
      </c>
      <c r="H32" s="19">
        <v>0</v>
      </c>
      <c r="I32" s="19">
        <v>0</v>
      </c>
      <c r="J32" s="19">
        <v>80802</v>
      </c>
      <c r="K32" s="19">
        <v>2886</v>
      </c>
      <c r="L32" s="19">
        <v>11</v>
      </c>
      <c r="M32" s="19">
        <v>193409</v>
      </c>
      <c r="N32" s="19">
        <v>13092</v>
      </c>
      <c r="O32" s="19">
        <v>95676</v>
      </c>
      <c r="P32" s="19">
        <v>0</v>
      </c>
      <c r="Q32" s="19">
        <v>2311</v>
      </c>
      <c r="R32" s="19">
        <v>1204</v>
      </c>
      <c r="S32" s="19">
        <v>0</v>
      </c>
      <c r="T32" s="19">
        <v>0</v>
      </c>
      <c r="U32" s="19">
        <v>80801</v>
      </c>
      <c r="V32" s="19">
        <v>0</v>
      </c>
      <c r="W32" s="19">
        <v>325</v>
      </c>
      <c r="X32" s="19">
        <v>80306</v>
      </c>
      <c r="Y32" s="19">
        <v>80306</v>
      </c>
      <c r="Z32" s="25">
        <f t="shared" si="0"/>
        <v>-12543</v>
      </c>
    </row>
    <row r="33" spans="1:26" s="23" customFormat="1" ht="12">
      <c r="A33" s="51" t="s">
        <v>134</v>
      </c>
      <c r="B33" s="19">
        <v>110509</v>
      </c>
      <c r="C33" s="19">
        <v>2429</v>
      </c>
      <c r="D33" s="19">
        <v>47615</v>
      </c>
      <c r="E33" s="19">
        <v>2312</v>
      </c>
      <c r="F33" s="19">
        <v>0</v>
      </c>
      <c r="G33" s="19">
        <v>166</v>
      </c>
      <c r="H33" s="19">
        <v>0</v>
      </c>
      <c r="I33" s="19">
        <v>0</v>
      </c>
      <c r="J33" s="19">
        <v>57074</v>
      </c>
      <c r="K33" s="19">
        <v>908</v>
      </c>
      <c r="L33" s="19">
        <v>5</v>
      </c>
      <c r="M33" s="19">
        <v>115910</v>
      </c>
      <c r="N33" s="19">
        <v>2438</v>
      </c>
      <c r="O33" s="19">
        <v>53066</v>
      </c>
      <c r="P33" s="19">
        <v>2715</v>
      </c>
      <c r="Q33" s="19">
        <v>0</v>
      </c>
      <c r="R33" s="19">
        <v>595</v>
      </c>
      <c r="S33" s="19">
        <v>0</v>
      </c>
      <c r="T33" s="19">
        <v>0</v>
      </c>
      <c r="U33" s="19">
        <v>57072</v>
      </c>
      <c r="V33" s="19">
        <v>2</v>
      </c>
      <c r="W33" s="19">
        <v>22</v>
      </c>
      <c r="X33" s="19">
        <v>55494</v>
      </c>
      <c r="Y33" s="19">
        <v>55494</v>
      </c>
      <c r="Z33" s="25">
        <f t="shared" si="0"/>
        <v>-5401</v>
      </c>
    </row>
    <row r="34" spans="1:26" s="23" customFormat="1" ht="12">
      <c r="A34" s="51" t="s">
        <v>135</v>
      </c>
      <c r="B34" s="19">
        <v>10778</v>
      </c>
      <c r="C34" s="19">
        <v>52</v>
      </c>
      <c r="D34" s="19">
        <v>7327</v>
      </c>
      <c r="E34" s="19">
        <v>1204</v>
      </c>
      <c r="F34" s="19">
        <v>595</v>
      </c>
      <c r="G34" s="19">
        <v>0</v>
      </c>
      <c r="H34" s="19">
        <v>0</v>
      </c>
      <c r="I34" s="19">
        <v>23</v>
      </c>
      <c r="J34" s="19">
        <v>1474</v>
      </c>
      <c r="K34" s="19">
        <v>103</v>
      </c>
      <c r="L34" s="19">
        <v>0</v>
      </c>
      <c r="M34" s="19">
        <v>4356</v>
      </c>
      <c r="N34" s="19">
        <v>62</v>
      </c>
      <c r="O34" s="19">
        <v>2320</v>
      </c>
      <c r="P34" s="19">
        <v>311</v>
      </c>
      <c r="Q34" s="19">
        <v>166</v>
      </c>
      <c r="R34" s="19">
        <v>0</v>
      </c>
      <c r="S34" s="19">
        <v>0</v>
      </c>
      <c r="T34" s="19">
        <v>23</v>
      </c>
      <c r="U34" s="19">
        <v>1474</v>
      </c>
      <c r="V34" s="19">
        <v>0</v>
      </c>
      <c r="W34" s="19">
        <v>0</v>
      </c>
      <c r="X34" s="19">
        <v>1152</v>
      </c>
      <c r="Y34" s="19">
        <v>1152</v>
      </c>
      <c r="Z34" s="25">
        <f t="shared" si="0"/>
        <v>6422</v>
      </c>
    </row>
    <row r="35" spans="1:26" ht="12">
      <c r="A35" s="62" t="s">
        <v>136</v>
      </c>
      <c r="B35" s="18">
        <v>8535</v>
      </c>
      <c r="C35" s="17">
        <v>41</v>
      </c>
      <c r="D35" s="17">
        <v>5770</v>
      </c>
      <c r="E35" s="17">
        <v>906</v>
      </c>
      <c r="F35" s="17">
        <v>534</v>
      </c>
      <c r="G35" s="17">
        <v>0</v>
      </c>
      <c r="H35" s="17">
        <v>0</v>
      </c>
      <c r="I35" s="17">
        <v>14</v>
      </c>
      <c r="J35" s="17">
        <v>1196</v>
      </c>
      <c r="K35" s="17">
        <v>74</v>
      </c>
      <c r="L35" s="17">
        <v>0</v>
      </c>
      <c r="M35" s="18">
        <v>3046</v>
      </c>
      <c r="N35" s="17">
        <v>48</v>
      </c>
      <c r="O35" s="17">
        <v>1466</v>
      </c>
      <c r="P35" s="17">
        <v>186</v>
      </c>
      <c r="Q35" s="17">
        <v>141</v>
      </c>
      <c r="R35" s="17">
        <v>0</v>
      </c>
      <c r="S35" s="17">
        <v>0</v>
      </c>
      <c r="T35" s="17">
        <v>9</v>
      </c>
      <c r="U35" s="17">
        <v>1196</v>
      </c>
      <c r="V35" s="17">
        <v>0</v>
      </c>
      <c r="W35" s="17">
        <v>0</v>
      </c>
      <c r="X35" s="17">
        <v>873</v>
      </c>
      <c r="Y35" s="17">
        <v>873</v>
      </c>
      <c r="Z35" s="25">
        <f t="shared" si="0"/>
        <v>5489</v>
      </c>
    </row>
    <row r="36" spans="1:26" ht="12">
      <c r="A36" s="62" t="s">
        <v>137</v>
      </c>
      <c r="B36" s="18">
        <v>2243</v>
      </c>
      <c r="C36" s="17">
        <v>11</v>
      </c>
      <c r="D36" s="17">
        <v>1557</v>
      </c>
      <c r="E36" s="17">
        <v>298</v>
      </c>
      <c r="F36" s="17">
        <v>61</v>
      </c>
      <c r="G36" s="17">
        <v>0</v>
      </c>
      <c r="H36" s="17">
        <v>0</v>
      </c>
      <c r="I36" s="17">
        <v>9</v>
      </c>
      <c r="J36" s="17">
        <v>278</v>
      </c>
      <c r="K36" s="17">
        <v>29</v>
      </c>
      <c r="L36" s="17">
        <v>0</v>
      </c>
      <c r="M36" s="18">
        <v>1310</v>
      </c>
      <c r="N36" s="17">
        <v>14</v>
      </c>
      <c r="O36" s="17">
        <v>854</v>
      </c>
      <c r="P36" s="17">
        <v>125</v>
      </c>
      <c r="Q36" s="17">
        <v>25</v>
      </c>
      <c r="R36" s="17">
        <v>0</v>
      </c>
      <c r="S36" s="17">
        <v>0</v>
      </c>
      <c r="T36" s="17">
        <v>14</v>
      </c>
      <c r="U36" s="17">
        <v>278</v>
      </c>
      <c r="V36" s="17">
        <v>0</v>
      </c>
      <c r="W36" s="17">
        <v>0</v>
      </c>
      <c r="X36" s="17">
        <v>279</v>
      </c>
      <c r="Y36" s="17">
        <v>279</v>
      </c>
      <c r="Z36" s="25">
        <f t="shared" si="0"/>
        <v>933</v>
      </c>
    </row>
    <row r="37" spans="1:25" ht="12">
      <c r="A37" s="47" t="s">
        <v>138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ht="12">
      <c r="A38" s="63" t="s">
        <v>139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</sheetData>
  <sheetProtection/>
  <mergeCells count="20">
    <mergeCell ref="A2:M2"/>
    <mergeCell ref="Z4:Z6"/>
    <mergeCell ref="B5:B6"/>
    <mergeCell ref="C5:C6"/>
    <mergeCell ref="D5:H5"/>
    <mergeCell ref="I5:I6"/>
    <mergeCell ref="J5:J6"/>
    <mergeCell ref="K5:K6"/>
    <mergeCell ref="L5:L6"/>
    <mergeCell ref="M5:M6"/>
    <mergeCell ref="N5:N6"/>
    <mergeCell ref="A4:A6"/>
    <mergeCell ref="B4:L4"/>
    <mergeCell ref="M4:W4"/>
    <mergeCell ref="X4:Y5"/>
    <mergeCell ref="O5:S5"/>
    <mergeCell ref="T5:T6"/>
    <mergeCell ref="U5:U6"/>
    <mergeCell ref="V5:V6"/>
    <mergeCell ref="W5:W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A11" sqref="A11"/>
    </sheetView>
  </sheetViews>
  <sheetFormatPr defaultColWidth="9.33203125" defaultRowHeight="12"/>
  <cols>
    <col min="1" max="1" width="24" style="0" customWidth="1"/>
    <col min="2" max="2" width="8.83203125" style="0" customWidth="1"/>
    <col min="3" max="3" width="8" style="0" customWidth="1"/>
    <col min="4" max="5" width="7.33203125" style="0" customWidth="1"/>
    <col min="6" max="6" width="6.66015625" style="0" customWidth="1"/>
    <col min="7" max="7" width="8.16015625" style="0" customWidth="1"/>
    <col min="8" max="8" width="7.33203125" style="0" customWidth="1"/>
    <col min="9" max="10" width="10.33203125" style="0" customWidth="1"/>
    <col min="11" max="11" width="6.33203125" style="0" customWidth="1"/>
    <col min="12" max="12" width="6.83203125" style="0" customWidth="1"/>
    <col min="13" max="13" width="8.83203125" style="0" customWidth="1"/>
    <col min="14" max="16" width="7.66015625" style="0" customWidth="1"/>
    <col min="17" max="17" width="6.83203125" style="0" customWidth="1"/>
    <col min="18" max="18" width="8.16015625" style="0" customWidth="1"/>
    <col min="19" max="19" width="6.33203125" style="0" customWidth="1"/>
    <col min="20" max="20" width="10.66015625" style="0" customWidth="1"/>
    <col min="21" max="21" width="10.33203125" style="0" customWidth="1"/>
    <col min="22" max="22" width="7" style="0" customWidth="1"/>
    <col min="23" max="23" width="6.33203125" style="0" customWidth="1"/>
    <col min="24" max="25" width="7.66015625" style="0" customWidth="1"/>
    <col min="26" max="26" width="10.83203125" style="0" customWidth="1"/>
  </cols>
  <sheetData>
    <row r="1" spans="1:25" s="55" customFormat="1" ht="18" customHeight="1">
      <c r="A1" s="53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13" s="30" customFormat="1" ht="12" customHeight="1">
      <c r="A2" s="147" t="s">
        <v>80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25" s="40" customFormat="1" ht="12.75" customHeight="1">
      <c r="A3" s="42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6" s="5" customFormat="1" ht="12.75" customHeight="1">
      <c r="A4" s="132" t="s">
        <v>40</v>
      </c>
      <c r="B4" s="135" t="s">
        <v>27</v>
      </c>
      <c r="C4" s="152"/>
      <c r="D4" s="152"/>
      <c r="E4" s="152"/>
      <c r="F4" s="152"/>
      <c r="G4" s="152"/>
      <c r="H4" s="152"/>
      <c r="I4" s="152"/>
      <c r="J4" s="152"/>
      <c r="K4" s="152"/>
      <c r="L4" s="153"/>
      <c r="M4" s="135" t="s">
        <v>28</v>
      </c>
      <c r="N4" s="152"/>
      <c r="O4" s="152"/>
      <c r="P4" s="152"/>
      <c r="Q4" s="152"/>
      <c r="R4" s="152"/>
      <c r="S4" s="152"/>
      <c r="T4" s="152"/>
      <c r="U4" s="152"/>
      <c r="V4" s="152"/>
      <c r="W4" s="153"/>
      <c r="X4" s="138" t="s">
        <v>29</v>
      </c>
      <c r="Y4" s="156"/>
      <c r="Z4" s="132" t="s">
        <v>31</v>
      </c>
    </row>
    <row r="5" spans="1:26" s="5" customFormat="1" ht="22.5" customHeight="1">
      <c r="A5" s="149"/>
      <c r="B5" s="132" t="s">
        <v>1</v>
      </c>
      <c r="C5" s="132" t="s">
        <v>2</v>
      </c>
      <c r="D5" s="135" t="s">
        <v>47</v>
      </c>
      <c r="E5" s="152"/>
      <c r="F5" s="152"/>
      <c r="G5" s="152"/>
      <c r="H5" s="153"/>
      <c r="I5" s="132" t="s">
        <v>3</v>
      </c>
      <c r="J5" s="132" t="s">
        <v>4</v>
      </c>
      <c r="K5" s="132" t="s">
        <v>5</v>
      </c>
      <c r="L5" s="132" t="s">
        <v>6</v>
      </c>
      <c r="M5" s="132" t="s">
        <v>1</v>
      </c>
      <c r="N5" s="132" t="s">
        <v>7</v>
      </c>
      <c r="O5" s="135" t="s">
        <v>48</v>
      </c>
      <c r="P5" s="152"/>
      <c r="Q5" s="152"/>
      <c r="R5" s="152"/>
      <c r="S5" s="153"/>
      <c r="T5" s="132" t="s">
        <v>8</v>
      </c>
      <c r="U5" s="132" t="s">
        <v>9</v>
      </c>
      <c r="V5" s="154" t="s">
        <v>10</v>
      </c>
      <c r="W5" s="132" t="s">
        <v>6</v>
      </c>
      <c r="X5" s="157"/>
      <c r="Y5" s="158"/>
      <c r="Z5" s="149"/>
    </row>
    <row r="6" spans="1:26" s="5" customFormat="1" ht="22.5" customHeight="1">
      <c r="A6" s="149"/>
      <c r="B6" s="149"/>
      <c r="C6" s="149"/>
      <c r="D6" s="31" t="s">
        <v>11</v>
      </c>
      <c r="E6" s="31" t="s">
        <v>0</v>
      </c>
      <c r="F6" s="31" t="s">
        <v>12</v>
      </c>
      <c r="G6" s="31" t="s">
        <v>13</v>
      </c>
      <c r="H6" s="31" t="s">
        <v>14</v>
      </c>
      <c r="I6" s="149"/>
      <c r="J6" s="149"/>
      <c r="K6" s="149"/>
      <c r="L6" s="149"/>
      <c r="M6" s="149"/>
      <c r="N6" s="149"/>
      <c r="O6" s="31" t="s">
        <v>11</v>
      </c>
      <c r="P6" s="31" t="s">
        <v>0</v>
      </c>
      <c r="Q6" s="31" t="s">
        <v>12</v>
      </c>
      <c r="R6" s="31" t="s">
        <v>13</v>
      </c>
      <c r="S6" s="31" t="s">
        <v>14</v>
      </c>
      <c r="T6" s="149"/>
      <c r="U6" s="149"/>
      <c r="V6" s="149"/>
      <c r="W6" s="149"/>
      <c r="X6" s="31" t="s">
        <v>15</v>
      </c>
      <c r="Y6" s="31" t="s">
        <v>16</v>
      </c>
      <c r="Z6" s="149"/>
    </row>
    <row r="7" spans="1:26" s="43" customFormat="1" ht="44.25" customHeight="1">
      <c r="A7" s="39" t="s">
        <v>41</v>
      </c>
      <c r="B7" s="39" t="s">
        <v>17</v>
      </c>
      <c r="C7" s="39" t="s">
        <v>18</v>
      </c>
      <c r="D7" s="39" t="s">
        <v>19</v>
      </c>
      <c r="E7" s="39" t="s">
        <v>20</v>
      </c>
      <c r="F7" s="39" t="s">
        <v>54</v>
      </c>
      <c r="G7" s="39" t="s">
        <v>21</v>
      </c>
      <c r="H7" s="39" t="s">
        <v>22</v>
      </c>
      <c r="I7" s="44" t="s">
        <v>32</v>
      </c>
      <c r="J7" s="44" t="s">
        <v>33</v>
      </c>
      <c r="K7" s="39" t="s">
        <v>23</v>
      </c>
      <c r="L7" s="39" t="s">
        <v>22</v>
      </c>
      <c r="M7" s="39" t="s">
        <v>17</v>
      </c>
      <c r="N7" s="39" t="s">
        <v>24</v>
      </c>
      <c r="O7" s="39" t="s">
        <v>19</v>
      </c>
      <c r="P7" s="39" t="s">
        <v>20</v>
      </c>
      <c r="Q7" s="39" t="s">
        <v>54</v>
      </c>
      <c r="R7" s="39" t="s">
        <v>21</v>
      </c>
      <c r="S7" s="39" t="s">
        <v>22</v>
      </c>
      <c r="T7" s="44" t="s">
        <v>34</v>
      </c>
      <c r="U7" s="44" t="s">
        <v>35</v>
      </c>
      <c r="V7" s="39" t="s">
        <v>36</v>
      </c>
      <c r="W7" s="39" t="s">
        <v>22</v>
      </c>
      <c r="X7" s="39" t="s">
        <v>25</v>
      </c>
      <c r="Y7" s="39" t="s">
        <v>26</v>
      </c>
      <c r="Z7" s="39" t="s">
        <v>30</v>
      </c>
    </row>
    <row r="8" spans="1:26" s="1" customFormat="1" ht="12">
      <c r="A8" s="2" t="s">
        <v>42</v>
      </c>
      <c r="B8" s="16">
        <v>1264937</v>
      </c>
      <c r="C8" s="16">
        <v>36061</v>
      </c>
      <c r="D8" s="16">
        <v>128550</v>
      </c>
      <c r="E8" s="16">
        <v>93533</v>
      </c>
      <c r="F8" s="16">
        <v>49117</v>
      </c>
      <c r="G8" s="16">
        <v>2492</v>
      </c>
      <c r="H8" s="16">
        <v>12</v>
      </c>
      <c r="I8" s="16">
        <v>375833</v>
      </c>
      <c r="J8" s="16">
        <v>564451</v>
      </c>
      <c r="K8" s="16">
        <v>14715</v>
      </c>
      <c r="L8" s="16">
        <v>173</v>
      </c>
      <c r="M8" s="16">
        <v>1261692</v>
      </c>
      <c r="N8" s="16">
        <v>47185</v>
      </c>
      <c r="O8" s="16">
        <v>138663</v>
      </c>
      <c r="P8" s="16">
        <v>80638</v>
      </c>
      <c r="Q8" s="16">
        <v>48296</v>
      </c>
      <c r="R8" s="16">
        <v>6064</v>
      </c>
      <c r="S8" s="16">
        <v>1</v>
      </c>
      <c r="T8" s="16">
        <v>375796</v>
      </c>
      <c r="U8" s="16">
        <v>564397</v>
      </c>
      <c r="V8" s="16">
        <v>1</v>
      </c>
      <c r="W8" s="16">
        <v>651</v>
      </c>
      <c r="X8" s="16">
        <v>693146</v>
      </c>
      <c r="Y8" s="16">
        <v>693146</v>
      </c>
      <c r="Z8" s="25">
        <f aca="true" t="shared" si="0" ref="Z8:Z36">B8-M8</f>
        <v>3245</v>
      </c>
    </row>
    <row r="9" spans="1:26" s="23" customFormat="1" ht="12">
      <c r="A9" s="51" t="s">
        <v>43</v>
      </c>
      <c r="B9" s="19">
        <v>1257488</v>
      </c>
      <c r="C9" s="19">
        <v>36027</v>
      </c>
      <c r="D9" s="19">
        <v>123572</v>
      </c>
      <c r="E9" s="19">
        <v>92808</v>
      </c>
      <c r="F9" s="19">
        <v>48756</v>
      </c>
      <c r="G9" s="19">
        <v>2492</v>
      </c>
      <c r="H9" s="19">
        <v>12</v>
      </c>
      <c r="I9" s="19">
        <v>375822</v>
      </c>
      <c r="J9" s="19">
        <v>563175</v>
      </c>
      <c r="K9" s="19">
        <v>14651</v>
      </c>
      <c r="L9" s="19">
        <v>173</v>
      </c>
      <c r="M9" s="19">
        <v>1257868</v>
      </c>
      <c r="N9" s="19">
        <v>47141</v>
      </c>
      <c r="O9" s="19">
        <v>136602</v>
      </c>
      <c r="P9" s="19">
        <v>80368</v>
      </c>
      <c r="Q9" s="19">
        <v>48135</v>
      </c>
      <c r="R9" s="19">
        <v>6064</v>
      </c>
      <c r="S9" s="19">
        <v>1</v>
      </c>
      <c r="T9" s="19">
        <v>375785</v>
      </c>
      <c r="U9" s="19">
        <v>563121</v>
      </c>
      <c r="V9" s="19">
        <v>1</v>
      </c>
      <c r="W9" s="19">
        <v>650</v>
      </c>
      <c r="X9" s="19">
        <v>691962</v>
      </c>
      <c r="Y9" s="19">
        <v>691962</v>
      </c>
      <c r="Z9" s="25">
        <f t="shared" si="0"/>
        <v>-380</v>
      </c>
    </row>
    <row r="10" spans="1:26" s="23" customFormat="1" ht="12">
      <c r="A10" s="51" t="s">
        <v>81</v>
      </c>
      <c r="B10" s="19">
        <v>977844</v>
      </c>
      <c r="C10" s="19">
        <v>19018</v>
      </c>
      <c r="D10" s="17">
        <v>0</v>
      </c>
      <c r="E10" s="19">
        <v>90609</v>
      </c>
      <c r="F10" s="19">
        <v>46017</v>
      </c>
      <c r="G10" s="19">
        <v>2061</v>
      </c>
      <c r="H10" s="19">
        <v>12</v>
      </c>
      <c r="I10" s="19">
        <v>375822</v>
      </c>
      <c r="J10" s="19">
        <v>432933</v>
      </c>
      <c r="K10" s="19">
        <v>11244</v>
      </c>
      <c r="L10" s="19">
        <v>128</v>
      </c>
      <c r="M10" s="19">
        <v>964744</v>
      </c>
      <c r="N10" s="19">
        <v>27147</v>
      </c>
      <c r="O10" s="19">
        <v>0</v>
      </c>
      <c r="P10" s="19">
        <v>77630</v>
      </c>
      <c r="Q10" s="19">
        <v>45936</v>
      </c>
      <c r="R10" s="19">
        <v>4978</v>
      </c>
      <c r="S10" s="19">
        <v>1</v>
      </c>
      <c r="T10" s="19">
        <v>375785</v>
      </c>
      <c r="U10" s="19">
        <v>432882</v>
      </c>
      <c r="V10" s="19">
        <v>1</v>
      </c>
      <c r="W10" s="19">
        <v>384</v>
      </c>
      <c r="X10" s="19">
        <v>562837</v>
      </c>
      <c r="Y10" s="19">
        <v>562837</v>
      </c>
      <c r="Z10" s="25">
        <f t="shared" si="0"/>
        <v>13100</v>
      </c>
    </row>
    <row r="11" spans="1:26" ht="12">
      <c r="A11" s="45" t="s">
        <v>56</v>
      </c>
      <c r="B11" s="18">
        <v>226483</v>
      </c>
      <c r="C11" s="17">
        <v>6386</v>
      </c>
      <c r="D11" s="17">
        <v>0</v>
      </c>
      <c r="E11" s="17">
        <v>58800</v>
      </c>
      <c r="F11" s="17">
        <v>2996</v>
      </c>
      <c r="G11" s="17">
        <v>840</v>
      </c>
      <c r="H11" s="17">
        <v>0</v>
      </c>
      <c r="I11" s="17">
        <v>57478</v>
      </c>
      <c r="J11" s="17">
        <v>96865</v>
      </c>
      <c r="K11" s="17">
        <v>3091</v>
      </c>
      <c r="L11" s="17">
        <v>27</v>
      </c>
      <c r="M11" s="18">
        <v>211762</v>
      </c>
      <c r="N11" s="17">
        <v>9073</v>
      </c>
      <c r="O11" s="17">
        <v>0</v>
      </c>
      <c r="P11" s="17">
        <v>45898</v>
      </c>
      <c r="Q11" s="17">
        <v>2394</v>
      </c>
      <c r="R11" s="17">
        <v>2022</v>
      </c>
      <c r="S11" s="17">
        <v>0</v>
      </c>
      <c r="T11" s="17">
        <v>55411</v>
      </c>
      <c r="U11" s="17">
        <v>96861</v>
      </c>
      <c r="V11" s="17">
        <v>1</v>
      </c>
      <c r="W11" s="17">
        <v>102</v>
      </c>
      <c r="X11" s="17">
        <v>125618</v>
      </c>
      <c r="Y11" s="17">
        <v>125618</v>
      </c>
      <c r="Z11" s="25">
        <f t="shared" si="0"/>
        <v>14721</v>
      </c>
    </row>
    <row r="12" spans="1:26" ht="12">
      <c r="A12" s="45" t="s">
        <v>57</v>
      </c>
      <c r="B12" s="18">
        <v>23748</v>
      </c>
      <c r="C12" s="17">
        <v>280</v>
      </c>
      <c r="D12" s="17">
        <v>0</v>
      </c>
      <c r="E12" s="17">
        <v>1519</v>
      </c>
      <c r="F12" s="17">
        <v>187</v>
      </c>
      <c r="G12" s="17">
        <v>20</v>
      </c>
      <c r="H12" s="17">
        <v>1</v>
      </c>
      <c r="I12" s="17">
        <v>5718</v>
      </c>
      <c r="J12" s="17">
        <v>15835</v>
      </c>
      <c r="K12" s="17">
        <v>180</v>
      </c>
      <c r="L12" s="17">
        <v>8</v>
      </c>
      <c r="M12" s="18">
        <v>26014</v>
      </c>
      <c r="N12" s="17">
        <v>399</v>
      </c>
      <c r="O12" s="17">
        <v>0</v>
      </c>
      <c r="P12" s="17">
        <v>1794</v>
      </c>
      <c r="Q12" s="17">
        <v>210</v>
      </c>
      <c r="R12" s="17">
        <v>71</v>
      </c>
      <c r="S12" s="17">
        <v>0</v>
      </c>
      <c r="T12" s="17">
        <v>7682</v>
      </c>
      <c r="U12" s="17">
        <v>15832</v>
      </c>
      <c r="V12" s="17">
        <v>0</v>
      </c>
      <c r="W12" s="17">
        <v>26</v>
      </c>
      <c r="X12" s="17">
        <v>13118</v>
      </c>
      <c r="Y12" s="17">
        <v>13118</v>
      </c>
      <c r="Z12" s="25">
        <f t="shared" si="0"/>
        <v>-2266</v>
      </c>
    </row>
    <row r="13" spans="1:26" ht="12">
      <c r="A13" s="45" t="s">
        <v>58</v>
      </c>
      <c r="B13" s="18">
        <v>115448</v>
      </c>
      <c r="C13" s="17">
        <v>1974</v>
      </c>
      <c r="D13" s="17">
        <v>0</v>
      </c>
      <c r="E13" s="17">
        <v>9673</v>
      </c>
      <c r="F13" s="17">
        <v>1718</v>
      </c>
      <c r="G13" s="17">
        <v>423</v>
      </c>
      <c r="H13" s="17">
        <v>0</v>
      </c>
      <c r="I13" s="17">
        <v>45684</v>
      </c>
      <c r="J13" s="17">
        <v>54289</v>
      </c>
      <c r="K13" s="17">
        <v>1671</v>
      </c>
      <c r="L13" s="17">
        <v>16</v>
      </c>
      <c r="M13" s="18">
        <v>95238</v>
      </c>
      <c r="N13" s="17">
        <v>3121</v>
      </c>
      <c r="O13" s="17">
        <v>0</v>
      </c>
      <c r="P13" s="17">
        <v>6435</v>
      </c>
      <c r="Q13" s="17">
        <v>1123</v>
      </c>
      <c r="R13" s="17">
        <v>906</v>
      </c>
      <c r="S13" s="17">
        <v>0</v>
      </c>
      <c r="T13" s="17">
        <v>29338</v>
      </c>
      <c r="U13" s="17">
        <v>54284</v>
      </c>
      <c r="V13" s="17">
        <v>0</v>
      </c>
      <c r="W13" s="17">
        <v>31</v>
      </c>
      <c r="X13" s="17">
        <v>75796</v>
      </c>
      <c r="Y13" s="17">
        <v>75796</v>
      </c>
      <c r="Z13" s="25">
        <f t="shared" si="0"/>
        <v>20210</v>
      </c>
    </row>
    <row r="14" spans="1:26" ht="12">
      <c r="A14" s="45" t="s">
        <v>59</v>
      </c>
      <c r="B14" s="18">
        <v>25020</v>
      </c>
      <c r="C14" s="17">
        <v>332</v>
      </c>
      <c r="D14" s="17">
        <v>0</v>
      </c>
      <c r="E14" s="17">
        <v>1209</v>
      </c>
      <c r="F14" s="17">
        <v>414</v>
      </c>
      <c r="G14" s="17">
        <v>29</v>
      </c>
      <c r="H14" s="17">
        <v>0</v>
      </c>
      <c r="I14" s="17">
        <v>14327</v>
      </c>
      <c r="J14" s="17">
        <v>8389</v>
      </c>
      <c r="K14" s="17">
        <v>318</v>
      </c>
      <c r="L14" s="17">
        <v>2</v>
      </c>
      <c r="M14" s="18">
        <v>20072</v>
      </c>
      <c r="N14" s="17">
        <v>414</v>
      </c>
      <c r="O14" s="17">
        <v>0</v>
      </c>
      <c r="P14" s="17">
        <v>789</v>
      </c>
      <c r="Q14" s="17">
        <v>169</v>
      </c>
      <c r="R14" s="17">
        <v>51</v>
      </c>
      <c r="S14" s="17">
        <v>0</v>
      </c>
      <c r="T14" s="17">
        <v>10253</v>
      </c>
      <c r="U14" s="17">
        <v>8389</v>
      </c>
      <c r="V14" s="17">
        <v>0</v>
      </c>
      <c r="W14" s="17">
        <v>7</v>
      </c>
      <c r="X14" s="17">
        <v>14010</v>
      </c>
      <c r="Y14" s="17">
        <v>14010</v>
      </c>
      <c r="Z14" s="25">
        <f t="shared" si="0"/>
        <v>4948</v>
      </c>
    </row>
    <row r="15" spans="1:26" ht="12">
      <c r="A15" s="45" t="s">
        <v>60</v>
      </c>
      <c r="B15" s="18">
        <v>18820</v>
      </c>
      <c r="C15" s="17">
        <v>312</v>
      </c>
      <c r="D15" s="17">
        <v>0</v>
      </c>
      <c r="E15" s="17">
        <v>1030</v>
      </c>
      <c r="F15" s="17">
        <v>248</v>
      </c>
      <c r="G15" s="17">
        <v>21</v>
      </c>
      <c r="H15" s="17">
        <v>0</v>
      </c>
      <c r="I15" s="17">
        <v>9001</v>
      </c>
      <c r="J15" s="17">
        <v>7777</v>
      </c>
      <c r="K15" s="17">
        <v>429</v>
      </c>
      <c r="L15" s="17">
        <v>2</v>
      </c>
      <c r="M15" s="18">
        <v>20870</v>
      </c>
      <c r="N15" s="17">
        <v>419</v>
      </c>
      <c r="O15" s="17">
        <v>0</v>
      </c>
      <c r="P15" s="17">
        <v>1212</v>
      </c>
      <c r="Q15" s="17">
        <v>273</v>
      </c>
      <c r="R15" s="17">
        <v>47</v>
      </c>
      <c r="S15" s="17">
        <v>0</v>
      </c>
      <c r="T15" s="17">
        <v>11140</v>
      </c>
      <c r="U15" s="17">
        <v>7773</v>
      </c>
      <c r="V15" s="17">
        <v>0</v>
      </c>
      <c r="W15" s="17">
        <v>6</v>
      </c>
      <c r="X15" s="17">
        <v>13773</v>
      </c>
      <c r="Y15" s="17">
        <v>13773</v>
      </c>
      <c r="Z15" s="25">
        <f t="shared" si="0"/>
        <v>-2050</v>
      </c>
    </row>
    <row r="16" spans="1:26" ht="12">
      <c r="A16" s="45" t="s">
        <v>61</v>
      </c>
      <c r="B16" s="18">
        <v>68047</v>
      </c>
      <c r="C16" s="17">
        <v>1059</v>
      </c>
      <c r="D16" s="17">
        <v>0</v>
      </c>
      <c r="E16" s="17">
        <v>1351</v>
      </c>
      <c r="F16" s="17">
        <v>722</v>
      </c>
      <c r="G16" s="17">
        <v>100</v>
      </c>
      <c r="H16" s="17">
        <v>0</v>
      </c>
      <c r="I16" s="17">
        <v>35766</v>
      </c>
      <c r="J16" s="17">
        <v>28284</v>
      </c>
      <c r="K16" s="17">
        <v>749</v>
      </c>
      <c r="L16" s="17">
        <v>16</v>
      </c>
      <c r="M16" s="18">
        <v>69215</v>
      </c>
      <c r="N16" s="17">
        <v>1500</v>
      </c>
      <c r="O16" s="17">
        <v>0</v>
      </c>
      <c r="P16" s="17">
        <v>1676</v>
      </c>
      <c r="Q16" s="17">
        <v>848</v>
      </c>
      <c r="R16" s="17">
        <v>243</v>
      </c>
      <c r="S16" s="17">
        <v>1</v>
      </c>
      <c r="T16" s="17">
        <v>36634</v>
      </c>
      <c r="U16" s="17">
        <v>28286</v>
      </c>
      <c r="V16" s="17">
        <v>0</v>
      </c>
      <c r="W16" s="17">
        <v>27</v>
      </c>
      <c r="X16" s="17">
        <v>46420</v>
      </c>
      <c r="Y16" s="17">
        <v>46420</v>
      </c>
      <c r="Z16" s="25">
        <f t="shared" si="0"/>
        <v>-1168</v>
      </c>
    </row>
    <row r="17" spans="1:26" ht="12">
      <c r="A17" s="45" t="s">
        <v>62</v>
      </c>
      <c r="B17" s="18">
        <v>42354</v>
      </c>
      <c r="C17" s="17">
        <v>694</v>
      </c>
      <c r="D17" s="17">
        <v>0</v>
      </c>
      <c r="E17" s="17">
        <v>1240</v>
      </c>
      <c r="F17" s="17">
        <v>588</v>
      </c>
      <c r="G17" s="17">
        <v>39</v>
      </c>
      <c r="H17" s="17">
        <v>2</v>
      </c>
      <c r="I17" s="17">
        <v>15621</v>
      </c>
      <c r="J17" s="17">
        <v>23600</v>
      </c>
      <c r="K17" s="17">
        <v>564</v>
      </c>
      <c r="L17" s="17">
        <v>6</v>
      </c>
      <c r="M17" s="18">
        <v>47968</v>
      </c>
      <c r="N17" s="17">
        <v>942</v>
      </c>
      <c r="O17" s="17">
        <v>0</v>
      </c>
      <c r="P17" s="17">
        <v>1823</v>
      </c>
      <c r="Q17" s="17">
        <v>625</v>
      </c>
      <c r="R17" s="17">
        <v>130</v>
      </c>
      <c r="S17" s="17">
        <v>0</v>
      </c>
      <c r="T17" s="17">
        <v>20831</v>
      </c>
      <c r="U17" s="17">
        <v>23597</v>
      </c>
      <c r="V17" s="17">
        <v>0</v>
      </c>
      <c r="W17" s="17">
        <v>20</v>
      </c>
      <c r="X17" s="17">
        <v>29024</v>
      </c>
      <c r="Y17" s="17">
        <v>29024</v>
      </c>
      <c r="Z17" s="25">
        <f t="shared" si="0"/>
        <v>-5614</v>
      </c>
    </row>
    <row r="18" spans="1:26" ht="12">
      <c r="A18" s="45" t="s">
        <v>63</v>
      </c>
      <c r="B18" s="18">
        <v>18685</v>
      </c>
      <c r="C18" s="17">
        <v>377</v>
      </c>
      <c r="D18" s="17">
        <v>0</v>
      </c>
      <c r="E18" s="17">
        <v>635</v>
      </c>
      <c r="F18" s="17">
        <v>344</v>
      </c>
      <c r="G18" s="17">
        <v>25</v>
      </c>
      <c r="H18" s="17">
        <v>1</v>
      </c>
      <c r="I18" s="17">
        <v>9859</v>
      </c>
      <c r="J18" s="17">
        <v>7191</v>
      </c>
      <c r="K18" s="17">
        <v>252</v>
      </c>
      <c r="L18" s="17">
        <v>1</v>
      </c>
      <c r="M18" s="18">
        <v>21914</v>
      </c>
      <c r="N18" s="17">
        <v>547</v>
      </c>
      <c r="O18" s="17">
        <v>0</v>
      </c>
      <c r="P18" s="17">
        <v>831</v>
      </c>
      <c r="Q18" s="17">
        <v>383</v>
      </c>
      <c r="R18" s="17">
        <v>63</v>
      </c>
      <c r="S18" s="17">
        <v>0</v>
      </c>
      <c r="T18" s="17">
        <v>12896</v>
      </c>
      <c r="U18" s="17">
        <v>7188</v>
      </c>
      <c r="V18" s="17">
        <v>0</v>
      </c>
      <c r="W18" s="17">
        <v>6</v>
      </c>
      <c r="X18" s="17">
        <v>14910</v>
      </c>
      <c r="Y18" s="17">
        <v>14910</v>
      </c>
      <c r="Z18" s="25">
        <f t="shared" si="0"/>
        <v>-3229</v>
      </c>
    </row>
    <row r="19" spans="1:26" ht="12">
      <c r="A19" s="45" t="s">
        <v>64</v>
      </c>
      <c r="B19" s="18">
        <v>26368</v>
      </c>
      <c r="C19" s="17">
        <v>306</v>
      </c>
      <c r="D19" s="17">
        <v>0</v>
      </c>
      <c r="E19" s="17">
        <v>1067</v>
      </c>
      <c r="F19" s="17">
        <v>698</v>
      </c>
      <c r="G19" s="17">
        <v>26</v>
      </c>
      <c r="H19" s="17">
        <v>5</v>
      </c>
      <c r="I19" s="17">
        <v>13213</v>
      </c>
      <c r="J19" s="17">
        <v>10712</v>
      </c>
      <c r="K19" s="17">
        <v>335</v>
      </c>
      <c r="L19" s="17">
        <v>6</v>
      </c>
      <c r="M19" s="18">
        <v>31459</v>
      </c>
      <c r="N19" s="17">
        <v>496</v>
      </c>
      <c r="O19" s="17">
        <v>0</v>
      </c>
      <c r="P19" s="17">
        <v>1556</v>
      </c>
      <c r="Q19" s="17">
        <v>794</v>
      </c>
      <c r="R19" s="17">
        <v>85</v>
      </c>
      <c r="S19" s="17">
        <v>0</v>
      </c>
      <c r="T19" s="17">
        <v>17809</v>
      </c>
      <c r="U19" s="17">
        <v>10711</v>
      </c>
      <c r="V19" s="17">
        <v>0</v>
      </c>
      <c r="W19" s="17">
        <v>8</v>
      </c>
      <c r="X19" s="17">
        <v>13012</v>
      </c>
      <c r="Y19" s="17">
        <v>13012</v>
      </c>
      <c r="Z19" s="25">
        <f t="shared" si="0"/>
        <v>-5091</v>
      </c>
    </row>
    <row r="20" spans="1:26" ht="12">
      <c r="A20" s="45" t="s">
        <v>65</v>
      </c>
      <c r="B20" s="18">
        <v>20679</v>
      </c>
      <c r="C20" s="17">
        <v>212</v>
      </c>
      <c r="D20" s="17">
        <v>0</v>
      </c>
      <c r="E20" s="17">
        <v>706</v>
      </c>
      <c r="F20" s="17">
        <v>736</v>
      </c>
      <c r="G20" s="17">
        <v>16</v>
      </c>
      <c r="H20" s="17">
        <v>0</v>
      </c>
      <c r="I20" s="17">
        <v>13142</v>
      </c>
      <c r="J20" s="17">
        <v>5602</v>
      </c>
      <c r="K20" s="17">
        <v>262</v>
      </c>
      <c r="L20" s="17">
        <v>3</v>
      </c>
      <c r="M20" s="18">
        <v>24400</v>
      </c>
      <c r="N20" s="17">
        <v>324</v>
      </c>
      <c r="O20" s="17">
        <v>0</v>
      </c>
      <c r="P20" s="17">
        <v>878</v>
      </c>
      <c r="Q20" s="17">
        <v>932</v>
      </c>
      <c r="R20" s="17">
        <v>57</v>
      </c>
      <c r="S20" s="17">
        <v>0</v>
      </c>
      <c r="T20" s="17">
        <v>16599</v>
      </c>
      <c r="U20" s="17">
        <v>5602</v>
      </c>
      <c r="V20" s="17">
        <v>0</v>
      </c>
      <c r="W20" s="17">
        <v>8</v>
      </c>
      <c r="X20" s="17">
        <v>7380</v>
      </c>
      <c r="Y20" s="17">
        <v>7380</v>
      </c>
      <c r="Z20" s="25">
        <f t="shared" si="0"/>
        <v>-3721</v>
      </c>
    </row>
    <row r="21" spans="1:26" ht="12">
      <c r="A21" s="45" t="s">
        <v>66</v>
      </c>
      <c r="B21" s="18">
        <v>47353</v>
      </c>
      <c r="C21" s="17">
        <v>598</v>
      </c>
      <c r="D21" s="17">
        <v>0</v>
      </c>
      <c r="E21" s="17">
        <v>963</v>
      </c>
      <c r="F21" s="17">
        <v>2316</v>
      </c>
      <c r="G21" s="17">
        <v>57</v>
      </c>
      <c r="H21" s="17">
        <v>0</v>
      </c>
      <c r="I21" s="17">
        <v>22643</v>
      </c>
      <c r="J21" s="17">
        <v>20316</v>
      </c>
      <c r="K21" s="17">
        <v>457</v>
      </c>
      <c r="L21" s="17">
        <v>3</v>
      </c>
      <c r="M21" s="18">
        <v>50211</v>
      </c>
      <c r="N21" s="17">
        <v>820</v>
      </c>
      <c r="O21" s="17">
        <v>0</v>
      </c>
      <c r="P21" s="17">
        <v>1253</v>
      </c>
      <c r="Q21" s="17">
        <v>2331</v>
      </c>
      <c r="R21" s="17">
        <v>128</v>
      </c>
      <c r="S21" s="17">
        <v>0</v>
      </c>
      <c r="T21" s="17">
        <v>25357</v>
      </c>
      <c r="U21" s="17">
        <v>20309</v>
      </c>
      <c r="V21" s="17">
        <v>0</v>
      </c>
      <c r="W21" s="17">
        <v>13</v>
      </c>
      <c r="X21" s="17">
        <v>25394</v>
      </c>
      <c r="Y21" s="17">
        <v>25394</v>
      </c>
      <c r="Z21" s="25">
        <f t="shared" si="0"/>
        <v>-2858</v>
      </c>
    </row>
    <row r="22" spans="1:26" ht="12">
      <c r="A22" s="45" t="s">
        <v>67</v>
      </c>
      <c r="B22" s="18">
        <v>70305</v>
      </c>
      <c r="C22" s="17">
        <v>995</v>
      </c>
      <c r="D22" s="17">
        <v>0</v>
      </c>
      <c r="E22" s="17">
        <v>922</v>
      </c>
      <c r="F22" s="17">
        <v>25274</v>
      </c>
      <c r="G22" s="17">
        <v>90</v>
      </c>
      <c r="H22" s="17">
        <v>1</v>
      </c>
      <c r="I22" s="17">
        <v>15861</v>
      </c>
      <c r="J22" s="17">
        <v>26546</v>
      </c>
      <c r="K22" s="17">
        <v>613</v>
      </c>
      <c r="L22" s="17">
        <v>3</v>
      </c>
      <c r="M22" s="18">
        <v>72417</v>
      </c>
      <c r="N22" s="17">
        <v>1469</v>
      </c>
      <c r="O22" s="17">
        <v>0</v>
      </c>
      <c r="P22" s="17">
        <v>1236</v>
      </c>
      <c r="Q22" s="17">
        <v>24798</v>
      </c>
      <c r="R22" s="17">
        <v>261</v>
      </c>
      <c r="S22" s="17">
        <v>0</v>
      </c>
      <c r="T22" s="17">
        <v>18091</v>
      </c>
      <c r="U22" s="17">
        <v>26545</v>
      </c>
      <c r="V22" s="17">
        <v>0</v>
      </c>
      <c r="W22" s="17">
        <v>17</v>
      </c>
      <c r="X22" s="17">
        <v>36127</v>
      </c>
      <c r="Y22" s="17">
        <v>36127</v>
      </c>
      <c r="Z22" s="25">
        <f t="shared" si="0"/>
        <v>-2112</v>
      </c>
    </row>
    <row r="23" spans="1:26" ht="12">
      <c r="A23" s="45" t="s">
        <v>68</v>
      </c>
      <c r="B23" s="18">
        <v>35824</v>
      </c>
      <c r="C23" s="17">
        <v>679</v>
      </c>
      <c r="D23" s="17">
        <v>0</v>
      </c>
      <c r="E23" s="17">
        <v>898</v>
      </c>
      <c r="F23" s="17">
        <v>4165</v>
      </c>
      <c r="G23" s="17">
        <v>60</v>
      </c>
      <c r="H23" s="17">
        <v>0</v>
      </c>
      <c r="I23" s="17">
        <v>10895</v>
      </c>
      <c r="J23" s="17">
        <v>18638</v>
      </c>
      <c r="K23" s="17">
        <v>488</v>
      </c>
      <c r="L23" s="17">
        <v>1</v>
      </c>
      <c r="M23" s="18">
        <v>40426</v>
      </c>
      <c r="N23" s="17">
        <v>922</v>
      </c>
      <c r="O23" s="17">
        <v>0</v>
      </c>
      <c r="P23" s="17">
        <v>1221</v>
      </c>
      <c r="Q23" s="17">
        <v>5584</v>
      </c>
      <c r="R23" s="17">
        <v>151</v>
      </c>
      <c r="S23" s="17">
        <v>0</v>
      </c>
      <c r="T23" s="17">
        <v>13906</v>
      </c>
      <c r="U23" s="17">
        <v>18626</v>
      </c>
      <c r="V23" s="17">
        <v>0</v>
      </c>
      <c r="W23" s="17">
        <v>16</v>
      </c>
      <c r="X23" s="17">
        <v>25295</v>
      </c>
      <c r="Y23" s="17">
        <v>25295</v>
      </c>
      <c r="Z23" s="25">
        <f t="shared" si="0"/>
        <v>-4602</v>
      </c>
    </row>
    <row r="24" spans="1:26" s="23" customFormat="1" ht="12">
      <c r="A24" s="45" t="s">
        <v>69</v>
      </c>
      <c r="B24" s="18">
        <v>10705</v>
      </c>
      <c r="C24" s="17">
        <v>154</v>
      </c>
      <c r="D24" s="17">
        <v>0</v>
      </c>
      <c r="E24" s="17">
        <v>418</v>
      </c>
      <c r="F24" s="17">
        <v>507</v>
      </c>
      <c r="G24" s="17">
        <v>12</v>
      </c>
      <c r="H24" s="17">
        <v>1</v>
      </c>
      <c r="I24" s="17">
        <v>5364</v>
      </c>
      <c r="J24" s="17">
        <v>4159</v>
      </c>
      <c r="K24" s="17">
        <v>89</v>
      </c>
      <c r="L24" s="17">
        <v>1</v>
      </c>
      <c r="M24" s="18">
        <v>13255</v>
      </c>
      <c r="N24" s="17">
        <v>250</v>
      </c>
      <c r="O24" s="17">
        <v>0</v>
      </c>
      <c r="P24" s="17">
        <v>652</v>
      </c>
      <c r="Q24" s="17">
        <v>711</v>
      </c>
      <c r="R24" s="17">
        <v>43</v>
      </c>
      <c r="S24" s="17">
        <v>0</v>
      </c>
      <c r="T24" s="17">
        <v>7442</v>
      </c>
      <c r="U24" s="17">
        <v>4152</v>
      </c>
      <c r="V24" s="17">
        <v>0</v>
      </c>
      <c r="W24" s="17">
        <v>5</v>
      </c>
      <c r="X24" s="17">
        <v>8051</v>
      </c>
      <c r="Y24" s="17">
        <v>8051</v>
      </c>
      <c r="Z24" s="25">
        <f t="shared" si="0"/>
        <v>-2550</v>
      </c>
    </row>
    <row r="25" spans="1:26" ht="12">
      <c r="A25" s="45" t="s">
        <v>70</v>
      </c>
      <c r="B25" s="18">
        <v>22605</v>
      </c>
      <c r="C25" s="17">
        <v>264</v>
      </c>
      <c r="D25" s="17">
        <v>0</v>
      </c>
      <c r="E25" s="17">
        <v>1104</v>
      </c>
      <c r="F25" s="17">
        <v>400</v>
      </c>
      <c r="G25" s="17">
        <v>52</v>
      </c>
      <c r="H25" s="17">
        <v>0</v>
      </c>
      <c r="I25" s="17">
        <v>6781</v>
      </c>
      <c r="J25" s="17">
        <v>13828</v>
      </c>
      <c r="K25" s="17">
        <v>157</v>
      </c>
      <c r="L25" s="17">
        <v>19</v>
      </c>
      <c r="M25" s="18">
        <v>24904</v>
      </c>
      <c r="N25" s="17">
        <v>488</v>
      </c>
      <c r="O25" s="17">
        <v>0</v>
      </c>
      <c r="P25" s="17">
        <v>1255</v>
      </c>
      <c r="Q25" s="17">
        <v>404</v>
      </c>
      <c r="R25" s="17">
        <v>102</v>
      </c>
      <c r="S25" s="17">
        <v>0</v>
      </c>
      <c r="T25" s="17">
        <v>8808</v>
      </c>
      <c r="U25" s="17">
        <v>13827</v>
      </c>
      <c r="V25" s="17">
        <v>0</v>
      </c>
      <c r="W25" s="17">
        <v>20</v>
      </c>
      <c r="X25" s="17">
        <v>12444</v>
      </c>
      <c r="Y25" s="17">
        <v>12444</v>
      </c>
      <c r="Z25" s="25">
        <f t="shared" si="0"/>
        <v>-2299</v>
      </c>
    </row>
    <row r="26" spans="1:26" ht="12">
      <c r="A26" s="45" t="s">
        <v>71</v>
      </c>
      <c r="B26" s="18">
        <v>3727</v>
      </c>
      <c r="C26" s="17">
        <v>51</v>
      </c>
      <c r="D26" s="17">
        <v>0</v>
      </c>
      <c r="E26" s="17">
        <v>180</v>
      </c>
      <c r="F26" s="17">
        <v>654</v>
      </c>
      <c r="G26" s="17">
        <v>5</v>
      </c>
      <c r="H26" s="17">
        <v>0</v>
      </c>
      <c r="I26" s="17">
        <v>1644</v>
      </c>
      <c r="J26" s="17">
        <v>1152</v>
      </c>
      <c r="K26" s="17">
        <v>41</v>
      </c>
      <c r="L26" s="17">
        <v>0</v>
      </c>
      <c r="M26" s="18">
        <v>4270</v>
      </c>
      <c r="N26" s="17">
        <v>72</v>
      </c>
      <c r="O26" s="17">
        <v>0</v>
      </c>
      <c r="P26" s="17">
        <v>176</v>
      </c>
      <c r="Q26" s="17">
        <v>781</v>
      </c>
      <c r="R26" s="17">
        <v>11</v>
      </c>
      <c r="S26" s="17">
        <v>0</v>
      </c>
      <c r="T26" s="17">
        <v>2077</v>
      </c>
      <c r="U26" s="17">
        <v>1152</v>
      </c>
      <c r="V26" s="17">
        <v>0</v>
      </c>
      <c r="W26" s="17">
        <v>1</v>
      </c>
      <c r="X26" s="17">
        <v>2723</v>
      </c>
      <c r="Y26" s="17">
        <v>2723</v>
      </c>
      <c r="Z26" s="25">
        <f t="shared" si="0"/>
        <v>-543</v>
      </c>
    </row>
    <row r="27" spans="1:26" ht="12">
      <c r="A27" s="45" t="s">
        <v>72</v>
      </c>
      <c r="B27" s="18">
        <v>26268</v>
      </c>
      <c r="C27" s="17">
        <v>474</v>
      </c>
      <c r="D27" s="17">
        <v>0</v>
      </c>
      <c r="E27" s="17">
        <v>3075</v>
      </c>
      <c r="F27" s="17">
        <v>279</v>
      </c>
      <c r="G27" s="17">
        <v>51</v>
      </c>
      <c r="H27" s="17">
        <v>0</v>
      </c>
      <c r="I27" s="17">
        <v>8454</v>
      </c>
      <c r="J27" s="17">
        <v>13665</v>
      </c>
      <c r="K27" s="17">
        <v>267</v>
      </c>
      <c r="L27" s="17">
        <v>3</v>
      </c>
      <c r="M27" s="18">
        <v>26800</v>
      </c>
      <c r="N27" s="17">
        <v>701</v>
      </c>
      <c r="O27" s="17">
        <v>0</v>
      </c>
      <c r="P27" s="17">
        <v>3162</v>
      </c>
      <c r="Q27" s="17">
        <v>319</v>
      </c>
      <c r="R27" s="17">
        <v>139</v>
      </c>
      <c r="S27" s="17">
        <v>0</v>
      </c>
      <c r="T27" s="17">
        <v>8804</v>
      </c>
      <c r="U27" s="17">
        <v>13665</v>
      </c>
      <c r="V27" s="17">
        <v>0</v>
      </c>
      <c r="W27" s="17">
        <v>10</v>
      </c>
      <c r="X27" s="17">
        <v>11126</v>
      </c>
      <c r="Y27" s="17">
        <v>11126</v>
      </c>
      <c r="Z27" s="25">
        <f t="shared" si="0"/>
        <v>-532</v>
      </c>
    </row>
    <row r="28" spans="1:26" ht="12">
      <c r="A28" s="45" t="s">
        <v>73</v>
      </c>
      <c r="B28" s="18">
        <v>23908</v>
      </c>
      <c r="C28" s="17">
        <v>522</v>
      </c>
      <c r="D28" s="17">
        <v>0</v>
      </c>
      <c r="E28" s="17">
        <v>1452</v>
      </c>
      <c r="F28" s="17">
        <v>464</v>
      </c>
      <c r="G28" s="17">
        <v>25</v>
      </c>
      <c r="H28" s="17">
        <v>0</v>
      </c>
      <c r="I28" s="17">
        <v>11160</v>
      </c>
      <c r="J28" s="17">
        <v>10031</v>
      </c>
      <c r="K28" s="17">
        <v>253</v>
      </c>
      <c r="L28" s="17">
        <v>1</v>
      </c>
      <c r="M28" s="18">
        <v>22577</v>
      </c>
      <c r="N28" s="17">
        <v>821</v>
      </c>
      <c r="O28" s="17">
        <v>0</v>
      </c>
      <c r="P28" s="17">
        <v>1109</v>
      </c>
      <c r="Q28" s="17">
        <v>284</v>
      </c>
      <c r="R28" s="17">
        <v>77</v>
      </c>
      <c r="S28" s="17">
        <v>0</v>
      </c>
      <c r="T28" s="17">
        <v>10233</v>
      </c>
      <c r="U28" s="17">
        <v>10033</v>
      </c>
      <c r="V28" s="17">
        <v>0</v>
      </c>
      <c r="W28" s="17">
        <v>20</v>
      </c>
      <c r="X28" s="17">
        <v>14921</v>
      </c>
      <c r="Y28" s="17">
        <v>14921</v>
      </c>
      <c r="Z28" s="25">
        <f t="shared" si="0"/>
        <v>1331</v>
      </c>
    </row>
    <row r="29" spans="1:26" ht="12">
      <c r="A29" s="45" t="s">
        <v>74</v>
      </c>
      <c r="B29" s="18">
        <v>84204</v>
      </c>
      <c r="C29" s="17">
        <v>1956</v>
      </c>
      <c r="D29" s="17">
        <v>0</v>
      </c>
      <c r="E29" s="17">
        <v>2700</v>
      </c>
      <c r="F29" s="17">
        <v>1226</v>
      </c>
      <c r="G29" s="17">
        <v>107</v>
      </c>
      <c r="H29" s="17">
        <v>1</v>
      </c>
      <c r="I29" s="17">
        <v>40967</v>
      </c>
      <c r="J29" s="17">
        <v>36654</v>
      </c>
      <c r="K29" s="17">
        <v>586</v>
      </c>
      <c r="L29" s="17">
        <v>7</v>
      </c>
      <c r="M29" s="18">
        <v>76939</v>
      </c>
      <c r="N29" s="17">
        <v>2720</v>
      </c>
      <c r="O29" s="17">
        <v>0</v>
      </c>
      <c r="P29" s="17">
        <v>2672</v>
      </c>
      <c r="Q29" s="17">
        <v>1008</v>
      </c>
      <c r="R29" s="17">
        <v>227</v>
      </c>
      <c r="S29" s="17">
        <v>0</v>
      </c>
      <c r="T29" s="17">
        <v>33641</v>
      </c>
      <c r="U29" s="17">
        <v>36652</v>
      </c>
      <c r="V29" s="17">
        <v>0</v>
      </c>
      <c r="W29" s="17">
        <v>19</v>
      </c>
      <c r="X29" s="17">
        <v>34440</v>
      </c>
      <c r="Y29" s="17">
        <v>34440</v>
      </c>
      <c r="Z29" s="25">
        <f t="shared" si="0"/>
        <v>7265</v>
      </c>
    </row>
    <row r="30" spans="1:26" ht="12">
      <c r="A30" s="45" t="s">
        <v>75</v>
      </c>
      <c r="B30" s="18">
        <v>16108</v>
      </c>
      <c r="C30" s="17">
        <v>246</v>
      </c>
      <c r="D30" s="17">
        <v>0</v>
      </c>
      <c r="E30" s="17">
        <v>528</v>
      </c>
      <c r="F30" s="17">
        <v>329</v>
      </c>
      <c r="G30" s="17">
        <v>20</v>
      </c>
      <c r="H30" s="17">
        <v>0</v>
      </c>
      <c r="I30" s="17">
        <v>10009</v>
      </c>
      <c r="J30" s="17">
        <v>4880</v>
      </c>
      <c r="K30" s="17">
        <v>95</v>
      </c>
      <c r="L30" s="17">
        <v>1</v>
      </c>
      <c r="M30" s="18">
        <v>15988</v>
      </c>
      <c r="N30" s="17">
        <v>331</v>
      </c>
      <c r="O30" s="17">
        <v>0</v>
      </c>
      <c r="P30" s="17">
        <v>732</v>
      </c>
      <c r="Q30" s="17">
        <v>434</v>
      </c>
      <c r="R30" s="17">
        <v>42</v>
      </c>
      <c r="S30" s="17">
        <v>0</v>
      </c>
      <c r="T30" s="17">
        <v>9566</v>
      </c>
      <c r="U30" s="17">
        <v>4880</v>
      </c>
      <c r="V30" s="17">
        <v>0</v>
      </c>
      <c r="W30" s="17">
        <v>3</v>
      </c>
      <c r="X30" s="17">
        <v>10055</v>
      </c>
      <c r="Y30" s="17">
        <v>10055</v>
      </c>
      <c r="Z30" s="25">
        <f t="shared" si="0"/>
        <v>120</v>
      </c>
    </row>
    <row r="31" spans="1:26" ht="12">
      <c r="A31" s="45" t="s">
        <v>76</v>
      </c>
      <c r="B31" s="18">
        <v>51185</v>
      </c>
      <c r="C31" s="17">
        <v>1147</v>
      </c>
      <c r="D31" s="17">
        <v>0</v>
      </c>
      <c r="E31" s="17">
        <v>1139</v>
      </c>
      <c r="F31" s="17">
        <v>1752</v>
      </c>
      <c r="G31" s="17">
        <v>43</v>
      </c>
      <c r="H31" s="17">
        <v>0</v>
      </c>
      <c r="I31" s="17">
        <v>22235</v>
      </c>
      <c r="J31" s="17">
        <v>24520</v>
      </c>
      <c r="K31" s="17">
        <v>347</v>
      </c>
      <c r="L31" s="17">
        <v>2</v>
      </c>
      <c r="M31" s="18">
        <v>48045</v>
      </c>
      <c r="N31" s="17">
        <v>1318</v>
      </c>
      <c r="O31" s="17">
        <v>0</v>
      </c>
      <c r="P31" s="17">
        <v>1270</v>
      </c>
      <c r="Q31" s="17">
        <v>1531</v>
      </c>
      <c r="R31" s="17">
        <v>122</v>
      </c>
      <c r="S31" s="17">
        <v>0</v>
      </c>
      <c r="T31" s="17">
        <v>19267</v>
      </c>
      <c r="U31" s="17">
        <v>24518</v>
      </c>
      <c r="V31" s="17">
        <v>0</v>
      </c>
      <c r="W31" s="17">
        <v>19</v>
      </c>
      <c r="X31" s="17">
        <v>29200</v>
      </c>
      <c r="Y31" s="17">
        <v>29200</v>
      </c>
      <c r="Z31" s="25">
        <f t="shared" si="0"/>
        <v>3140</v>
      </c>
    </row>
    <row r="32" spans="1:26" s="23" customFormat="1" ht="12">
      <c r="A32" s="51" t="s">
        <v>45</v>
      </c>
      <c r="B32" s="19">
        <v>174294</v>
      </c>
      <c r="C32" s="19">
        <v>14487</v>
      </c>
      <c r="D32" s="19">
        <v>77631</v>
      </c>
      <c r="E32" s="19">
        <v>0</v>
      </c>
      <c r="F32" s="19">
        <v>2739</v>
      </c>
      <c r="G32" s="19">
        <v>270</v>
      </c>
      <c r="H32" s="19">
        <v>0</v>
      </c>
      <c r="I32" s="19">
        <v>0</v>
      </c>
      <c r="J32" s="19">
        <v>76544</v>
      </c>
      <c r="K32" s="19">
        <v>2600</v>
      </c>
      <c r="L32" s="19">
        <v>23</v>
      </c>
      <c r="M32" s="19">
        <v>187098</v>
      </c>
      <c r="N32" s="19">
        <v>16809</v>
      </c>
      <c r="O32" s="19">
        <v>90596</v>
      </c>
      <c r="P32" s="19">
        <v>0</v>
      </c>
      <c r="Q32" s="19">
        <v>2199</v>
      </c>
      <c r="R32" s="19">
        <v>725</v>
      </c>
      <c r="S32" s="19">
        <v>0</v>
      </c>
      <c r="T32" s="19">
        <v>0</v>
      </c>
      <c r="U32" s="19">
        <v>76541</v>
      </c>
      <c r="V32" s="19">
        <v>0</v>
      </c>
      <c r="W32" s="19">
        <v>228</v>
      </c>
      <c r="X32" s="19">
        <v>79536</v>
      </c>
      <c r="Y32" s="19">
        <v>79536</v>
      </c>
      <c r="Z32" s="25">
        <f t="shared" si="0"/>
        <v>-12804</v>
      </c>
    </row>
    <row r="33" spans="1:26" s="23" customFormat="1" ht="12">
      <c r="A33" s="51" t="s">
        <v>46</v>
      </c>
      <c r="B33" s="19">
        <v>105350</v>
      </c>
      <c r="C33" s="19">
        <v>2522</v>
      </c>
      <c r="D33" s="19">
        <v>45941</v>
      </c>
      <c r="E33" s="19">
        <v>2199</v>
      </c>
      <c r="F33" s="19">
        <v>0</v>
      </c>
      <c r="G33" s="19">
        <v>161</v>
      </c>
      <c r="H33" s="19">
        <v>0</v>
      </c>
      <c r="I33" s="19">
        <v>0</v>
      </c>
      <c r="J33" s="19">
        <v>53698</v>
      </c>
      <c r="K33" s="19">
        <v>807</v>
      </c>
      <c r="L33" s="19">
        <v>22</v>
      </c>
      <c r="M33" s="19">
        <v>106026</v>
      </c>
      <c r="N33" s="19">
        <v>3185</v>
      </c>
      <c r="O33" s="19">
        <v>46006</v>
      </c>
      <c r="P33" s="19">
        <v>2738</v>
      </c>
      <c r="Q33" s="19">
        <v>0</v>
      </c>
      <c r="R33" s="19">
        <v>361</v>
      </c>
      <c r="S33" s="19">
        <v>0</v>
      </c>
      <c r="T33" s="19">
        <v>0</v>
      </c>
      <c r="U33" s="19">
        <v>53698</v>
      </c>
      <c r="V33" s="19">
        <v>0</v>
      </c>
      <c r="W33" s="19">
        <v>38</v>
      </c>
      <c r="X33" s="19">
        <v>49589</v>
      </c>
      <c r="Y33" s="19">
        <v>49589</v>
      </c>
      <c r="Z33" s="25">
        <f t="shared" si="0"/>
        <v>-676</v>
      </c>
    </row>
    <row r="34" spans="1:26" s="23" customFormat="1" ht="12">
      <c r="A34" s="51" t="s">
        <v>77</v>
      </c>
      <c r="B34" s="19">
        <v>7449</v>
      </c>
      <c r="C34" s="19">
        <v>34</v>
      </c>
      <c r="D34" s="19">
        <v>4978</v>
      </c>
      <c r="E34" s="19">
        <v>725</v>
      </c>
      <c r="F34" s="19">
        <v>361</v>
      </c>
      <c r="G34" s="19">
        <v>0</v>
      </c>
      <c r="H34" s="19">
        <v>0</v>
      </c>
      <c r="I34" s="19">
        <v>11</v>
      </c>
      <c r="J34" s="19">
        <v>1276</v>
      </c>
      <c r="K34" s="19">
        <v>64</v>
      </c>
      <c r="L34" s="19">
        <v>0</v>
      </c>
      <c r="M34" s="19">
        <v>3824</v>
      </c>
      <c r="N34" s="19">
        <v>44</v>
      </c>
      <c r="O34" s="19">
        <v>2061</v>
      </c>
      <c r="P34" s="19">
        <v>270</v>
      </c>
      <c r="Q34" s="19">
        <v>161</v>
      </c>
      <c r="R34" s="19">
        <v>0</v>
      </c>
      <c r="S34" s="19">
        <v>0</v>
      </c>
      <c r="T34" s="19">
        <v>11</v>
      </c>
      <c r="U34" s="19">
        <v>1276</v>
      </c>
      <c r="V34" s="19">
        <v>0</v>
      </c>
      <c r="W34" s="19">
        <v>1</v>
      </c>
      <c r="X34" s="19">
        <v>1184</v>
      </c>
      <c r="Y34" s="19">
        <v>1184</v>
      </c>
      <c r="Z34" s="25">
        <f t="shared" si="0"/>
        <v>3625</v>
      </c>
    </row>
    <row r="35" spans="1:26" ht="12">
      <c r="A35" s="45" t="s">
        <v>78</v>
      </c>
      <c r="B35" s="18">
        <v>6177</v>
      </c>
      <c r="C35" s="17">
        <v>26</v>
      </c>
      <c r="D35" s="17">
        <v>3986</v>
      </c>
      <c r="E35" s="17">
        <v>588</v>
      </c>
      <c r="F35" s="17">
        <v>337</v>
      </c>
      <c r="G35" s="17">
        <v>0</v>
      </c>
      <c r="H35" s="17">
        <v>0</v>
      </c>
      <c r="I35" s="17">
        <v>5</v>
      </c>
      <c r="J35" s="17">
        <v>1190</v>
      </c>
      <c r="K35" s="17">
        <v>45</v>
      </c>
      <c r="L35" s="17">
        <v>0</v>
      </c>
      <c r="M35" s="18">
        <v>3073</v>
      </c>
      <c r="N35" s="17">
        <v>33</v>
      </c>
      <c r="O35" s="17">
        <v>1514</v>
      </c>
      <c r="P35" s="17">
        <v>188</v>
      </c>
      <c r="Q35" s="17">
        <v>141</v>
      </c>
      <c r="R35" s="17">
        <v>0</v>
      </c>
      <c r="S35" s="17">
        <v>0</v>
      </c>
      <c r="T35" s="17">
        <v>6</v>
      </c>
      <c r="U35" s="17">
        <v>1190</v>
      </c>
      <c r="V35" s="17">
        <v>0</v>
      </c>
      <c r="W35" s="17">
        <v>1</v>
      </c>
      <c r="X35" s="17">
        <v>1038</v>
      </c>
      <c r="Y35" s="17">
        <v>1038</v>
      </c>
      <c r="Z35" s="25">
        <f t="shared" si="0"/>
        <v>3104</v>
      </c>
    </row>
    <row r="36" spans="1:26" ht="12">
      <c r="A36" s="45" t="s">
        <v>79</v>
      </c>
      <c r="B36" s="18">
        <v>1272</v>
      </c>
      <c r="C36" s="17">
        <v>8</v>
      </c>
      <c r="D36" s="17">
        <v>992</v>
      </c>
      <c r="E36" s="17">
        <v>137</v>
      </c>
      <c r="F36" s="17">
        <v>24</v>
      </c>
      <c r="G36" s="17">
        <v>0</v>
      </c>
      <c r="H36" s="17">
        <v>0</v>
      </c>
      <c r="I36" s="17">
        <v>6</v>
      </c>
      <c r="J36" s="17">
        <v>86</v>
      </c>
      <c r="K36" s="17">
        <v>19</v>
      </c>
      <c r="L36" s="17">
        <v>0</v>
      </c>
      <c r="M36" s="18">
        <v>751</v>
      </c>
      <c r="N36" s="17">
        <v>11</v>
      </c>
      <c r="O36" s="17">
        <v>547</v>
      </c>
      <c r="P36" s="17">
        <v>82</v>
      </c>
      <c r="Q36" s="17">
        <v>20</v>
      </c>
      <c r="R36" s="17">
        <v>0</v>
      </c>
      <c r="S36" s="17">
        <v>0</v>
      </c>
      <c r="T36" s="17">
        <v>5</v>
      </c>
      <c r="U36" s="17">
        <v>86</v>
      </c>
      <c r="V36" s="17">
        <v>0</v>
      </c>
      <c r="W36" s="17">
        <v>0</v>
      </c>
      <c r="X36" s="17">
        <v>146</v>
      </c>
      <c r="Y36" s="17">
        <v>146</v>
      </c>
      <c r="Z36" s="25">
        <f t="shared" si="0"/>
        <v>521</v>
      </c>
    </row>
    <row r="37" spans="1:25" ht="12">
      <c r="A37" s="47" t="s">
        <v>37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ht="12">
      <c r="A38" s="48" t="s">
        <v>38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</sheetData>
  <sheetProtection/>
  <mergeCells count="20">
    <mergeCell ref="A2:M2"/>
    <mergeCell ref="Z4:Z6"/>
    <mergeCell ref="B5:B6"/>
    <mergeCell ref="C5:C6"/>
    <mergeCell ref="D5:H5"/>
    <mergeCell ref="I5:I6"/>
    <mergeCell ref="X4:Y5"/>
    <mergeCell ref="O5:S5"/>
    <mergeCell ref="T5:T6"/>
    <mergeCell ref="U5:U6"/>
    <mergeCell ref="J5:J6"/>
    <mergeCell ref="K5:K6"/>
    <mergeCell ref="L5:L6"/>
    <mergeCell ref="M5:M6"/>
    <mergeCell ref="N5:N6"/>
    <mergeCell ref="A4:A6"/>
    <mergeCell ref="B4:L4"/>
    <mergeCell ref="M4:W4"/>
    <mergeCell ref="V5:V6"/>
    <mergeCell ref="W5:W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selection activeCell="A7" sqref="A7"/>
    </sheetView>
  </sheetViews>
  <sheetFormatPr defaultColWidth="9.33203125" defaultRowHeight="12"/>
  <cols>
    <col min="1" max="1" width="23.66015625" style="0" customWidth="1"/>
    <col min="2" max="2" width="8.83203125" style="0" customWidth="1"/>
    <col min="3" max="3" width="8.33203125" style="0" customWidth="1"/>
    <col min="4" max="5" width="7.33203125" style="0" customWidth="1"/>
    <col min="6" max="6" width="6.66015625" style="0" customWidth="1"/>
    <col min="7" max="7" width="8.16015625" style="0" customWidth="1"/>
    <col min="8" max="8" width="6.5" style="0" customWidth="1"/>
    <col min="9" max="9" width="12.83203125" style="0" customWidth="1"/>
    <col min="10" max="10" width="11.16015625" style="0" customWidth="1"/>
    <col min="11" max="11" width="6.33203125" style="0" customWidth="1"/>
    <col min="12" max="12" width="6.83203125" style="0" customWidth="1"/>
    <col min="13" max="13" width="8.83203125" style="0" customWidth="1"/>
    <col min="14" max="16" width="7.66015625" style="0" customWidth="1"/>
    <col min="17" max="17" width="6.83203125" style="0" customWidth="1"/>
    <col min="18" max="18" width="6" style="0" customWidth="1"/>
    <col min="19" max="19" width="5.66015625" style="0" customWidth="1"/>
    <col min="20" max="21" width="7.66015625" style="0" customWidth="1"/>
    <col min="22" max="22" width="5" style="0" customWidth="1"/>
    <col min="23" max="23" width="6.33203125" style="0" customWidth="1"/>
    <col min="24" max="25" width="7.66015625" style="0" customWidth="1"/>
  </cols>
  <sheetData>
    <row r="1" spans="1:25" s="55" customFormat="1" ht="21.75" customHeight="1">
      <c r="A1" s="53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13" s="30" customFormat="1" ht="12" customHeight="1">
      <c r="A2" s="147" t="s">
        <v>49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25" s="40" customFormat="1" ht="12.75" customHeight="1">
      <c r="A3" s="42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6" s="5" customFormat="1" ht="12.75" customHeight="1">
      <c r="A4" s="132" t="s">
        <v>40</v>
      </c>
      <c r="B4" s="135" t="s">
        <v>27</v>
      </c>
      <c r="C4" s="152"/>
      <c r="D4" s="152"/>
      <c r="E4" s="152"/>
      <c r="F4" s="152"/>
      <c r="G4" s="152"/>
      <c r="H4" s="152"/>
      <c r="I4" s="152"/>
      <c r="J4" s="152"/>
      <c r="K4" s="152"/>
      <c r="L4" s="153"/>
      <c r="M4" s="135" t="s">
        <v>28</v>
      </c>
      <c r="N4" s="152"/>
      <c r="O4" s="152"/>
      <c r="P4" s="152"/>
      <c r="Q4" s="152"/>
      <c r="R4" s="152"/>
      <c r="S4" s="152"/>
      <c r="T4" s="152"/>
      <c r="U4" s="152"/>
      <c r="V4" s="152"/>
      <c r="W4" s="153"/>
      <c r="X4" s="138" t="s">
        <v>29</v>
      </c>
      <c r="Y4" s="156"/>
      <c r="Z4" s="132" t="s">
        <v>31</v>
      </c>
    </row>
    <row r="5" spans="1:26" s="5" customFormat="1" ht="22.5" customHeight="1">
      <c r="A5" s="149"/>
      <c r="B5" s="132" t="s">
        <v>1</v>
      </c>
      <c r="C5" s="132" t="s">
        <v>2</v>
      </c>
      <c r="D5" s="135" t="s">
        <v>47</v>
      </c>
      <c r="E5" s="152"/>
      <c r="F5" s="152"/>
      <c r="G5" s="152"/>
      <c r="H5" s="153"/>
      <c r="I5" s="132" t="s">
        <v>3</v>
      </c>
      <c r="J5" s="132" t="s">
        <v>4</v>
      </c>
      <c r="K5" s="132" t="s">
        <v>5</v>
      </c>
      <c r="L5" s="132" t="s">
        <v>6</v>
      </c>
      <c r="M5" s="132" t="s">
        <v>1</v>
      </c>
      <c r="N5" s="132" t="s">
        <v>7</v>
      </c>
      <c r="O5" s="135" t="s">
        <v>48</v>
      </c>
      <c r="P5" s="152"/>
      <c r="Q5" s="152"/>
      <c r="R5" s="152"/>
      <c r="S5" s="153"/>
      <c r="T5" s="132" t="s">
        <v>8</v>
      </c>
      <c r="U5" s="132" t="s">
        <v>9</v>
      </c>
      <c r="V5" s="154" t="s">
        <v>10</v>
      </c>
      <c r="W5" s="132" t="s">
        <v>6</v>
      </c>
      <c r="X5" s="157"/>
      <c r="Y5" s="158"/>
      <c r="Z5" s="149"/>
    </row>
    <row r="6" spans="1:26" s="5" customFormat="1" ht="22.5" customHeight="1">
      <c r="A6" s="149"/>
      <c r="B6" s="149"/>
      <c r="C6" s="149"/>
      <c r="D6" s="31" t="s">
        <v>11</v>
      </c>
      <c r="E6" s="31" t="s">
        <v>0</v>
      </c>
      <c r="F6" s="31" t="s">
        <v>12</v>
      </c>
      <c r="G6" s="31" t="s">
        <v>13</v>
      </c>
      <c r="H6" s="31" t="s">
        <v>14</v>
      </c>
      <c r="I6" s="149"/>
      <c r="J6" s="149"/>
      <c r="K6" s="149"/>
      <c r="L6" s="149"/>
      <c r="M6" s="149"/>
      <c r="N6" s="149"/>
      <c r="O6" s="31" t="s">
        <v>11</v>
      </c>
      <c r="P6" s="31" t="s">
        <v>0</v>
      </c>
      <c r="Q6" s="31" t="s">
        <v>12</v>
      </c>
      <c r="R6" s="31" t="s">
        <v>13</v>
      </c>
      <c r="S6" s="31" t="s">
        <v>14</v>
      </c>
      <c r="T6" s="149"/>
      <c r="U6" s="149"/>
      <c r="V6" s="149"/>
      <c r="W6" s="149"/>
      <c r="X6" s="31" t="s">
        <v>15</v>
      </c>
      <c r="Y6" s="31" t="s">
        <v>16</v>
      </c>
      <c r="Z6" s="149"/>
    </row>
    <row r="7" spans="1:26" s="43" customFormat="1" ht="44.25" customHeight="1">
      <c r="A7" s="39" t="s">
        <v>41</v>
      </c>
      <c r="B7" s="39" t="s">
        <v>17</v>
      </c>
      <c r="C7" s="39" t="s">
        <v>18</v>
      </c>
      <c r="D7" s="39" t="s">
        <v>19</v>
      </c>
      <c r="E7" s="39" t="s">
        <v>20</v>
      </c>
      <c r="F7" s="39" t="s">
        <v>54</v>
      </c>
      <c r="G7" s="39" t="s">
        <v>21</v>
      </c>
      <c r="H7" s="39" t="s">
        <v>22</v>
      </c>
      <c r="I7" s="44" t="s">
        <v>32</v>
      </c>
      <c r="J7" s="44" t="s">
        <v>33</v>
      </c>
      <c r="K7" s="39" t="s">
        <v>23</v>
      </c>
      <c r="L7" s="39" t="s">
        <v>22</v>
      </c>
      <c r="M7" s="39" t="s">
        <v>17</v>
      </c>
      <c r="N7" s="39" t="s">
        <v>24</v>
      </c>
      <c r="O7" s="39" t="s">
        <v>19</v>
      </c>
      <c r="P7" s="39" t="s">
        <v>20</v>
      </c>
      <c r="Q7" s="39" t="s">
        <v>54</v>
      </c>
      <c r="R7" s="39" t="s">
        <v>21</v>
      </c>
      <c r="S7" s="39" t="s">
        <v>22</v>
      </c>
      <c r="T7" s="44" t="s">
        <v>34</v>
      </c>
      <c r="U7" s="44" t="s">
        <v>35</v>
      </c>
      <c r="V7" s="39" t="s">
        <v>36</v>
      </c>
      <c r="W7" s="39" t="s">
        <v>22</v>
      </c>
      <c r="X7" s="39" t="s">
        <v>25</v>
      </c>
      <c r="Y7" s="39" t="s">
        <v>26</v>
      </c>
      <c r="Z7" s="39" t="s">
        <v>30</v>
      </c>
    </row>
    <row r="8" spans="1:26" s="1" customFormat="1" ht="12">
      <c r="A8" s="2" t="s">
        <v>42</v>
      </c>
      <c r="B8" s="16">
        <v>1273526</v>
      </c>
      <c r="C8" s="16">
        <v>25500</v>
      </c>
      <c r="D8" s="16">
        <v>129172</v>
      </c>
      <c r="E8" s="16">
        <v>101284</v>
      </c>
      <c r="F8" s="16">
        <v>52533</v>
      </c>
      <c r="G8" s="16">
        <v>2663</v>
      </c>
      <c r="H8" s="16">
        <v>10</v>
      </c>
      <c r="I8" s="16">
        <v>383368</v>
      </c>
      <c r="J8" s="16">
        <v>567022</v>
      </c>
      <c r="K8" s="16">
        <v>11805</v>
      </c>
      <c r="L8" s="16">
        <v>169</v>
      </c>
      <c r="M8" s="16">
        <v>1286021</v>
      </c>
      <c r="N8" s="16">
        <v>49560</v>
      </c>
      <c r="O8" s="16">
        <v>150305</v>
      </c>
      <c r="P8" s="16">
        <v>82834</v>
      </c>
      <c r="Q8" s="16">
        <v>48139</v>
      </c>
      <c r="R8" s="16">
        <v>4297</v>
      </c>
      <c r="S8" s="16">
        <v>0</v>
      </c>
      <c r="T8" s="16">
        <v>383342</v>
      </c>
      <c r="U8" s="16">
        <v>566999</v>
      </c>
      <c r="V8" s="16">
        <v>114</v>
      </c>
      <c r="W8" s="16">
        <v>431</v>
      </c>
      <c r="X8" s="16">
        <v>671115</v>
      </c>
      <c r="Y8" s="16">
        <v>671115</v>
      </c>
      <c r="Z8" s="25">
        <f>B8-M8</f>
        <v>-12495</v>
      </c>
    </row>
    <row r="9" spans="1:26" s="23" customFormat="1" ht="12">
      <c r="A9" s="51" t="s">
        <v>43</v>
      </c>
      <c r="B9" s="19">
        <v>1268175</v>
      </c>
      <c r="C9" s="19">
        <v>25483</v>
      </c>
      <c r="D9" s="19">
        <v>125664</v>
      </c>
      <c r="E9" s="19">
        <v>100766</v>
      </c>
      <c r="F9" s="19">
        <v>52261</v>
      </c>
      <c r="G9" s="19">
        <v>2663</v>
      </c>
      <c r="H9" s="19">
        <v>9</v>
      </c>
      <c r="I9" s="19">
        <v>383357</v>
      </c>
      <c r="J9" s="19">
        <v>566049</v>
      </c>
      <c r="K9" s="19">
        <v>11756</v>
      </c>
      <c r="L9" s="19">
        <v>167</v>
      </c>
      <c r="M9" s="19">
        <v>1282331</v>
      </c>
      <c r="N9" s="19">
        <v>49518</v>
      </c>
      <c r="O9" s="19">
        <v>148090</v>
      </c>
      <c r="P9" s="19">
        <v>82521</v>
      </c>
      <c r="Q9" s="19">
        <v>48004</v>
      </c>
      <c r="R9" s="19">
        <v>4297</v>
      </c>
      <c r="S9" s="19">
        <v>0</v>
      </c>
      <c r="T9" s="19">
        <v>383331</v>
      </c>
      <c r="U9" s="19">
        <v>566026</v>
      </c>
      <c r="V9" s="19">
        <v>114</v>
      </c>
      <c r="W9" s="19">
        <v>430</v>
      </c>
      <c r="X9" s="19">
        <v>670328</v>
      </c>
      <c r="Y9" s="19">
        <v>670328</v>
      </c>
      <c r="Z9" s="25">
        <f aca="true" t="shared" si="0" ref="Z9:Z36">B9-M9</f>
        <v>-14156</v>
      </c>
    </row>
    <row r="10" spans="1:26" s="23" customFormat="1" ht="12">
      <c r="A10" s="51" t="s">
        <v>44</v>
      </c>
      <c r="B10" s="19">
        <v>985671</v>
      </c>
      <c r="C10" s="19">
        <v>13508</v>
      </c>
      <c r="D10" s="17">
        <v>3</v>
      </c>
      <c r="E10" s="19">
        <v>98616</v>
      </c>
      <c r="F10" s="19">
        <v>49522</v>
      </c>
      <c r="G10" s="19">
        <v>2215</v>
      </c>
      <c r="H10" s="19">
        <v>9</v>
      </c>
      <c r="I10" s="19">
        <v>383357</v>
      </c>
      <c r="J10" s="19">
        <v>429421</v>
      </c>
      <c r="K10" s="19">
        <v>8887</v>
      </c>
      <c r="L10" s="19">
        <v>133</v>
      </c>
      <c r="M10" s="19">
        <v>970392</v>
      </c>
      <c r="N10" s="19">
        <v>28130</v>
      </c>
      <c r="O10" s="19">
        <v>0</v>
      </c>
      <c r="P10" s="19">
        <v>79782</v>
      </c>
      <c r="Q10" s="19">
        <v>45854</v>
      </c>
      <c r="R10" s="19">
        <v>3508</v>
      </c>
      <c r="S10" s="19">
        <v>0</v>
      </c>
      <c r="T10" s="19">
        <v>383331</v>
      </c>
      <c r="U10" s="19">
        <v>429418</v>
      </c>
      <c r="V10" s="19">
        <v>68</v>
      </c>
      <c r="W10" s="19">
        <v>301</v>
      </c>
      <c r="X10" s="19">
        <v>537622</v>
      </c>
      <c r="Y10" s="19">
        <v>537622</v>
      </c>
      <c r="Z10" s="25">
        <f t="shared" si="0"/>
        <v>15279</v>
      </c>
    </row>
    <row r="11" spans="1:26" ht="12">
      <c r="A11" s="45" t="s">
        <v>56</v>
      </c>
      <c r="B11" s="18">
        <v>231804</v>
      </c>
      <c r="C11" s="17">
        <v>4542</v>
      </c>
      <c r="D11" s="17">
        <v>0</v>
      </c>
      <c r="E11" s="17">
        <v>64001</v>
      </c>
      <c r="F11" s="17">
        <v>3069</v>
      </c>
      <c r="G11" s="17">
        <v>873</v>
      </c>
      <c r="H11" s="17">
        <v>0</v>
      </c>
      <c r="I11" s="17">
        <v>59018</v>
      </c>
      <c r="J11" s="17">
        <v>97694</v>
      </c>
      <c r="K11" s="17">
        <v>2540</v>
      </c>
      <c r="L11" s="17">
        <v>67</v>
      </c>
      <c r="M11" s="18">
        <v>214888</v>
      </c>
      <c r="N11" s="17">
        <v>9781</v>
      </c>
      <c r="O11" s="17">
        <v>0</v>
      </c>
      <c r="P11" s="17">
        <v>46815</v>
      </c>
      <c r="Q11" s="17">
        <v>2406</v>
      </c>
      <c r="R11" s="17">
        <v>1288</v>
      </c>
      <c r="S11" s="17">
        <v>0</v>
      </c>
      <c r="T11" s="17">
        <v>56756</v>
      </c>
      <c r="U11" s="17">
        <v>97718</v>
      </c>
      <c r="V11" s="17">
        <v>16</v>
      </c>
      <c r="W11" s="17">
        <v>108</v>
      </c>
      <c r="X11" s="17">
        <v>122687</v>
      </c>
      <c r="Y11" s="17">
        <v>122687</v>
      </c>
      <c r="Z11" s="25">
        <f t="shared" si="0"/>
        <v>16916</v>
      </c>
    </row>
    <row r="12" spans="1:26" ht="12">
      <c r="A12" s="45" t="s">
        <v>57</v>
      </c>
      <c r="B12" s="18">
        <v>24068</v>
      </c>
      <c r="C12" s="17">
        <v>215</v>
      </c>
      <c r="D12" s="17">
        <v>0</v>
      </c>
      <c r="E12" s="17">
        <v>1586</v>
      </c>
      <c r="F12" s="17">
        <v>192</v>
      </c>
      <c r="G12" s="17">
        <v>21</v>
      </c>
      <c r="H12" s="17">
        <v>4</v>
      </c>
      <c r="I12" s="17">
        <v>5970</v>
      </c>
      <c r="J12" s="17">
        <v>15934</v>
      </c>
      <c r="K12" s="17">
        <v>144</v>
      </c>
      <c r="L12" s="17">
        <v>2</v>
      </c>
      <c r="M12" s="18">
        <v>26487</v>
      </c>
      <c r="N12" s="17">
        <v>431</v>
      </c>
      <c r="O12" s="17">
        <v>0</v>
      </c>
      <c r="P12" s="17">
        <v>1935</v>
      </c>
      <c r="Q12" s="17">
        <v>236</v>
      </c>
      <c r="R12" s="17">
        <v>29</v>
      </c>
      <c r="S12" s="17">
        <v>0</v>
      </c>
      <c r="T12" s="17">
        <v>7906</v>
      </c>
      <c r="U12" s="17">
        <v>15933</v>
      </c>
      <c r="V12" s="17">
        <v>8</v>
      </c>
      <c r="W12" s="17">
        <v>9</v>
      </c>
      <c r="X12" s="17">
        <v>12285</v>
      </c>
      <c r="Y12" s="17">
        <v>12285</v>
      </c>
      <c r="Z12" s="25">
        <f t="shared" si="0"/>
        <v>-2419</v>
      </c>
    </row>
    <row r="13" spans="1:26" ht="12">
      <c r="A13" s="45" t="s">
        <v>58</v>
      </c>
      <c r="B13" s="18">
        <v>109412</v>
      </c>
      <c r="C13" s="17">
        <v>1425</v>
      </c>
      <c r="D13" s="17">
        <v>0</v>
      </c>
      <c r="E13" s="17">
        <v>10242</v>
      </c>
      <c r="F13" s="17">
        <v>1662</v>
      </c>
      <c r="G13" s="17">
        <v>506</v>
      </c>
      <c r="H13" s="17">
        <v>0</v>
      </c>
      <c r="I13" s="17">
        <v>43756</v>
      </c>
      <c r="J13" s="17">
        <v>50378</v>
      </c>
      <c r="K13" s="17">
        <v>1426</v>
      </c>
      <c r="L13" s="17">
        <v>17</v>
      </c>
      <c r="M13" s="18">
        <v>91879</v>
      </c>
      <c r="N13" s="17">
        <v>3075</v>
      </c>
      <c r="O13" s="17">
        <v>0</v>
      </c>
      <c r="P13" s="17">
        <v>6564</v>
      </c>
      <c r="Q13" s="17">
        <v>1056</v>
      </c>
      <c r="R13" s="17">
        <v>644</v>
      </c>
      <c r="S13" s="17">
        <v>0</v>
      </c>
      <c r="T13" s="17">
        <v>30123</v>
      </c>
      <c r="U13" s="17">
        <v>50377</v>
      </c>
      <c r="V13" s="17">
        <v>5</v>
      </c>
      <c r="W13" s="17">
        <v>35</v>
      </c>
      <c r="X13" s="17">
        <v>67456</v>
      </c>
      <c r="Y13" s="17">
        <v>67456</v>
      </c>
      <c r="Z13" s="25">
        <f t="shared" si="0"/>
        <v>17533</v>
      </c>
    </row>
    <row r="14" spans="1:26" ht="12">
      <c r="A14" s="45" t="s">
        <v>59</v>
      </c>
      <c r="B14" s="18">
        <v>23016</v>
      </c>
      <c r="C14" s="17">
        <v>247</v>
      </c>
      <c r="D14" s="17">
        <v>0</v>
      </c>
      <c r="E14" s="17">
        <v>1269</v>
      </c>
      <c r="F14" s="17">
        <v>326</v>
      </c>
      <c r="G14" s="17">
        <v>38</v>
      </c>
      <c r="H14" s="17">
        <v>0</v>
      </c>
      <c r="I14" s="17">
        <v>12961</v>
      </c>
      <c r="J14" s="17">
        <v>7898</v>
      </c>
      <c r="K14" s="17">
        <v>277</v>
      </c>
      <c r="L14" s="17">
        <v>0</v>
      </c>
      <c r="M14" s="18">
        <v>19711</v>
      </c>
      <c r="N14" s="17">
        <v>398</v>
      </c>
      <c r="O14" s="17">
        <v>0</v>
      </c>
      <c r="P14" s="17">
        <v>845</v>
      </c>
      <c r="Q14" s="17">
        <v>165</v>
      </c>
      <c r="R14" s="17">
        <v>49</v>
      </c>
      <c r="S14" s="17">
        <v>0</v>
      </c>
      <c r="T14" s="17">
        <v>10354</v>
      </c>
      <c r="U14" s="17">
        <v>7898</v>
      </c>
      <c r="V14" s="17">
        <v>0</v>
      </c>
      <c r="W14" s="17">
        <v>2</v>
      </c>
      <c r="X14" s="17">
        <v>12116</v>
      </c>
      <c r="Y14" s="17">
        <v>12116</v>
      </c>
      <c r="Z14" s="25">
        <f t="shared" si="0"/>
        <v>3305</v>
      </c>
    </row>
    <row r="15" spans="1:26" ht="12">
      <c r="A15" s="45" t="s">
        <v>60</v>
      </c>
      <c r="B15" s="18">
        <v>18839</v>
      </c>
      <c r="C15" s="17">
        <v>181</v>
      </c>
      <c r="D15" s="17">
        <v>0</v>
      </c>
      <c r="E15" s="17">
        <v>1138</v>
      </c>
      <c r="F15" s="17">
        <v>223</v>
      </c>
      <c r="G15" s="17">
        <v>16</v>
      </c>
      <c r="H15" s="17">
        <v>0</v>
      </c>
      <c r="I15" s="17">
        <v>9469</v>
      </c>
      <c r="J15" s="17">
        <v>7568</v>
      </c>
      <c r="K15" s="17">
        <v>243</v>
      </c>
      <c r="L15" s="17">
        <v>1</v>
      </c>
      <c r="M15" s="18">
        <v>21032</v>
      </c>
      <c r="N15" s="17">
        <v>388</v>
      </c>
      <c r="O15" s="17">
        <v>0</v>
      </c>
      <c r="P15" s="17">
        <v>1235</v>
      </c>
      <c r="Q15" s="17">
        <v>258</v>
      </c>
      <c r="R15" s="17">
        <v>43</v>
      </c>
      <c r="S15" s="17">
        <v>0</v>
      </c>
      <c r="T15" s="17">
        <v>11531</v>
      </c>
      <c r="U15" s="17">
        <v>7566</v>
      </c>
      <c r="V15" s="17">
        <v>0</v>
      </c>
      <c r="W15" s="17">
        <v>11</v>
      </c>
      <c r="X15" s="17">
        <v>13272</v>
      </c>
      <c r="Y15" s="17">
        <v>13272</v>
      </c>
      <c r="Z15" s="25">
        <f t="shared" si="0"/>
        <v>-2193</v>
      </c>
    </row>
    <row r="16" spans="1:26" ht="12">
      <c r="A16" s="45" t="s">
        <v>61</v>
      </c>
      <c r="B16" s="18">
        <v>68719</v>
      </c>
      <c r="C16" s="17">
        <v>721</v>
      </c>
      <c r="D16" s="17">
        <v>0</v>
      </c>
      <c r="E16" s="17">
        <v>1511</v>
      </c>
      <c r="F16" s="17">
        <v>846</v>
      </c>
      <c r="G16" s="17">
        <v>94</v>
      </c>
      <c r="H16" s="17">
        <v>0</v>
      </c>
      <c r="I16" s="17">
        <v>37211</v>
      </c>
      <c r="J16" s="17">
        <v>27786</v>
      </c>
      <c r="K16" s="17">
        <v>546</v>
      </c>
      <c r="L16" s="17">
        <v>4</v>
      </c>
      <c r="M16" s="18">
        <v>68642</v>
      </c>
      <c r="N16" s="17">
        <v>1500</v>
      </c>
      <c r="O16" s="17">
        <v>0</v>
      </c>
      <c r="P16" s="17">
        <v>1680</v>
      </c>
      <c r="Q16" s="17">
        <v>785</v>
      </c>
      <c r="R16" s="17">
        <v>190</v>
      </c>
      <c r="S16" s="17">
        <v>0</v>
      </c>
      <c r="T16" s="17">
        <v>36689</v>
      </c>
      <c r="U16" s="17">
        <v>27787</v>
      </c>
      <c r="V16" s="17">
        <v>2</v>
      </c>
      <c r="W16" s="17">
        <v>9</v>
      </c>
      <c r="X16" s="17">
        <v>44612</v>
      </c>
      <c r="Y16" s="17">
        <v>44612</v>
      </c>
      <c r="Z16" s="25">
        <f t="shared" si="0"/>
        <v>77</v>
      </c>
    </row>
    <row r="17" spans="1:26" ht="12">
      <c r="A17" s="45" t="s">
        <v>62</v>
      </c>
      <c r="B17" s="18">
        <v>43374</v>
      </c>
      <c r="C17" s="17">
        <v>505</v>
      </c>
      <c r="D17" s="17">
        <v>0</v>
      </c>
      <c r="E17" s="17">
        <v>1465</v>
      </c>
      <c r="F17" s="17">
        <v>613</v>
      </c>
      <c r="G17" s="17">
        <v>29</v>
      </c>
      <c r="H17" s="17">
        <v>0</v>
      </c>
      <c r="I17" s="17">
        <v>15853</v>
      </c>
      <c r="J17" s="17">
        <v>24498</v>
      </c>
      <c r="K17" s="17">
        <v>408</v>
      </c>
      <c r="L17" s="17">
        <v>3</v>
      </c>
      <c r="M17" s="18">
        <v>49804</v>
      </c>
      <c r="N17" s="17">
        <v>1025</v>
      </c>
      <c r="O17" s="17">
        <v>0</v>
      </c>
      <c r="P17" s="17">
        <v>1854</v>
      </c>
      <c r="Q17" s="17">
        <v>743</v>
      </c>
      <c r="R17" s="17">
        <v>90</v>
      </c>
      <c r="S17" s="17">
        <v>0</v>
      </c>
      <c r="T17" s="17">
        <v>21580</v>
      </c>
      <c r="U17" s="17">
        <v>24495</v>
      </c>
      <c r="V17" s="17">
        <v>4</v>
      </c>
      <c r="W17" s="17">
        <v>13</v>
      </c>
      <c r="X17" s="17">
        <v>28219</v>
      </c>
      <c r="Y17" s="17">
        <v>28219</v>
      </c>
      <c r="Z17" s="25">
        <f t="shared" si="0"/>
        <v>-6430</v>
      </c>
    </row>
    <row r="18" spans="1:26" ht="12">
      <c r="A18" s="45" t="s">
        <v>63</v>
      </c>
      <c r="B18" s="18">
        <v>19773</v>
      </c>
      <c r="C18" s="17">
        <v>218</v>
      </c>
      <c r="D18" s="17">
        <v>0</v>
      </c>
      <c r="E18" s="17">
        <v>761</v>
      </c>
      <c r="F18" s="17">
        <v>368</v>
      </c>
      <c r="G18" s="17">
        <v>25</v>
      </c>
      <c r="H18" s="17">
        <v>0</v>
      </c>
      <c r="I18" s="17">
        <v>10846</v>
      </c>
      <c r="J18" s="17">
        <v>7376</v>
      </c>
      <c r="K18" s="17">
        <v>177</v>
      </c>
      <c r="L18" s="17">
        <v>2</v>
      </c>
      <c r="M18" s="18">
        <v>22290</v>
      </c>
      <c r="N18" s="17">
        <v>486</v>
      </c>
      <c r="O18" s="17">
        <v>0</v>
      </c>
      <c r="P18" s="17">
        <v>980</v>
      </c>
      <c r="Q18" s="17">
        <v>338</v>
      </c>
      <c r="R18" s="17">
        <v>48</v>
      </c>
      <c r="S18" s="17">
        <v>0</v>
      </c>
      <c r="T18" s="17">
        <v>13053</v>
      </c>
      <c r="U18" s="17">
        <v>7376</v>
      </c>
      <c r="V18" s="17">
        <v>4</v>
      </c>
      <c r="W18" s="17">
        <v>5</v>
      </c>
      <c r="X18" s="17">
        <v>15756</v>
      </c>
      <c r="Y18" s="17">
        <v>15756</v>
      </c>
      <c r="Z18" s="25">
        <f t="shared" si="0"/>
        <v>-2517</v>
      </c>
    </row>
    <row r="19" spans="1:26" ht="12">
      <c r="A19" s="45" t="s">
        <v>64</v>
      </c>
      <c r="B19" s="18">
        <v>25973</v>
      </c>
      <c r="C19" s="17">
        <v>263</v>
      </c>
      <c r="D19" s="17">
        <v>0</v>
      </c>
      <c r="E19" s="17">
        <v>1277</v>
      </c>
      <c r="F19" s="17">
        <v>882</v>
      </c>
      <c r="G19" s="17">
        <v>27</v>
      </c>
      <c r="H19" s="17">
        <v>2</v>
      </c>
      <c r="I19" s="17">
        <v>13682</v>
      </c>
      <c r="J19" s="17">
        <v>9547</v>
      </c>
      <c r="K19" s="17">
        <v>290</v>
      </c>
      <c r="L19" s="17">
        <v>3</v>
      </c>
      <c r="M19" s="18">
        <v>31234</v>
      </c>
      <c r="N19" s="17">
        <v>470</v>
      </c>
      <c r="O19" s="17">
        <v>0</v>
      </c>
      <c r="P19" s="17">
        <v>1716</v>
      </c>
      <c r="Q19" s="17">
        <v>772</v>
      </c>
      <c r="R19" s="17">
        <v>58</v>
      </c>
      <c r="S19" s="17">
        <v>0</v>
      </c>
      <c r="T19" s="17">
        <v>18664</v>
      </c>
      <c r="U19" s="17">
        <v>9546</v>
      </c>
      <c r="V19" s="17">
        <v>1</v>
      </c>
      <c r="W19" s="17">
        <v>7</v>
      </c>
      <c r="X19" s="17">
        <v>12339</v>
      </c>
      <c r="Y19" s="17">
        <v>12339</v>
      </c>
      <c r="Z19" s="25">
        <f t="shared" si="0"/>
        <v>-5261</v>
      </c>
    </row>
    <row r="20" spans="1:26" ht="12">
      <c r="A20" s="45" t="s">
        <v>65</v>
      </c>
      <c r="B20" s="18">
        <v>21996</v>
      </c>
      <c r="C20" s="17">
        <v>164</v>
      </c>
      <c r="D20" s="17">
        <v>0</v>
      </c>
      <c r="E20" s="17">
        <v>729</v>
      </c>
      <c r="F20" s="17">
        <v>805</v>
      </c>
      <c r="G20" s="17">
        <v>34</v>
      </c>
      <c r="H20" s="17">
        <v>1</v>
      </c>
      <c r="I20" s="17">
        <v>14000</v>
      </c>
      <c r="J20" s="17">
        <v>6071</v>
      </c>
      <c r="K20" s="17">
        <v>189</v>
      </c>
      <c r="L20" s="17">
        <v>3</v>
      </c>
      <c r="M20" s="18">
        <v>26122</v>
      </c>
      <c r="N20" s="17">
        <v>254</v>
      </c>
      <c r="O20" s="17">
        <v>0</v>
      </c>
      <c r="P20" s="17">
        <v>988</v>
      </c>
      <c r="Q20" s="17">
        <v>955</v>
      </c>
      <c r="R20" s="17">
        <v>55</v>
      </c>
      <c r="S20" s="17">
        <v>0</v>
      </c>
      <c r="T20" s="17">
        <v>17795</v>
      </c>
      <c r="U20" s="17">
        <v>6069</v>
      </c>
      <c r="V20" s="17">
        <v>1</v>
      </c>
      <c r="W20" s="17">
        <v>5</v>
      </c>
      <c r="X20" s="17">
        <v>7599</v>
      </c>
      <c r="Y20" s="17">
        <v>7599</v>
      </c>
      <c r="Z20" s="25">
        <f t="shared" si="0"/>
        <v>-4126</v>
      </c>
    </row>
    <row r="21" spans="1:26" ht="12">
      <c r="A21" s="45" t="s">
        <v>66</v>
      </c>
      <c r="B21" s="18">
        <v>46447</v>
      </c>
      <c r="C21" s="17">
        <v>434</v>
      </c>
      <c r="D21" s="17">
        <v>0</v>
      </c>
      <c r="E21" s="17">
        <v>1031</v>
      </c>
      <c r="F21" s="17">
        <v>2215</v>
      </c>
      <c r="G21" s="17">
        <v>48</v>
      </c>
      <c r="H21" s="17">
        <v>0</v>
      </c>
      <c r="I21" s="17">
        <v>22824</v>
      </c>
      <c r="J21" s="17">
        <v>19541</v>
      </c>
      <c r="K21" s="17">
        <v>350</v>
      </c>
      <c r="L21" s="17">
        <v>4</v>
      </c>
      <c r="M21" s="18">
        <v>49768</v>
      </c>
      <c r="N21" s="17">
        <v>805</v>
      </c>
      <c r="O21" s="17">
        <v>0</v>
      </c>
      <c r="P21" s="17">
        <v>1274</v>
      </c>
      <c r="Q21" s="17">
        <v>2405</v>
      </c>
      <c r="R21" s="17">
        <v>103</v>
      </c>
      <c r="S21" s="17">
        <v>0</v>
      </c>
      <c r="T21" s="17">
        <v>25635</v>
      </c>
      <c r="U21" s="17">
        <v>19539</v>
      </c>
      <c r="V21" s="17">
        <v>2</v>
      </c>
      <c r="W21" s="17">
        <v>5</v>
      </c>
      <c r="X21" s="17">
        <v>23366</v>
      </c>
      <c r="Y21" s="17">
        <v>23366</v>
      </c>
      <c r="Z21" s="25">
        <f t="shared" si="0"/>
        <v>-3321</v>
      </c>
    </row>
    <row r="22" spans="1:26" ht="12">
      <c r="A22" s="45" t="s">
        <v>67</v>
      </c>
      <c r="B22" s="18">
        <v>72014</v>
      </c>
      <c r="C22" s="17">
        <v>775</v>
      </c>
      <c r="D22" s="17">
        <v>0</v>
      </c>
      <c r="E22" s="17">
        <v>954</v>
      </c>
      <c r="F22" s="17">
        <v>27642</v>
      </c>
      <c r="G22" s="17">
        <v>87</v>
      </c>
      <c r="H22" s="17">
        <v>0</v>
      </c>
      <c r="I22" s="17">
        <v>16072</v>
      </c>
      <c r="J22" s="17">
        <v>26019</v>
      </c>
      <c r="K22" s="17">
        <v>461</v>
      </c>
      <c r="L22" s="17">
        <v>4</v>
      </c>
      <c r="M22" s="18">
        <v>72401</v>
      </c>
      <c r="N22" s="17">
        <v>1532</v>
      </c>
      <c r="O22" s="17">
        <v>0</v>
      </c>
      <c r="P22" s="17">
        <v>1355</v>
      </c>
      <c r="Q22" s="17">
        <v>24834</v>
      </c>
      <c r="R22" s="17">
        <v>184</v>
      </c>
      <c r="S22" s="17">
        <v>0</v>
      </c>
      <c r="T22" s="17">
        <v>18465</v>
      </c>
      <c r="U22" s="17">
        <v>26017</v>
      </c>
      <c r="V22" s="17">
        <v>4</v>
      </c>
      <c r="W22" s="17">
        <v>10</v>
      </c>
      <c r="X22" s="17">
        <v>34313</v>
      </c>
      <c r="Y22" s="17">
        <v>34313</v>
      </c>
      <c r="Z22" s="25">
        <f t="shared" si="0"/>
        <v>-387</v>
      </c>
    </row>
    <row r="23" spans="1:26" ht="12">
      <c r="A23" s="45" t="s">
        <v>68</v>
      </c>
      <c r="B23" s="18">
        <v>36801</v>
      </c>
      <c r="C23" s="17">
        <v>467</v>
      </c>
      <c r="D23" s="17">
        <v>0</v>
      </c>
      <c r="E23" s="17">
        <v>890</v>
      </c>
      <c r="F23" s="17">
        <v>4509</v>
      </c>
      <c r="G23" s="17">
        <v>60</v>
      </c>
      <c r="H23" s="17">
        <v>0</v>
      </c>
      <c r="I23" s="17">
        <v>11321</v>
      </c>
      <c r="J23" s="17">
        <v>19174</v>
      </c>
      <c r="K23" s="17">
        <v>377</v>
      </c>
      <c r="L23" s="17">
        <v>3</v>
      </c>
      <c r="M23" s="18">
        <v>41274</v>
      </c>
      <c r="N23" s="17">
        <v>935</v>
      </c>
      <c r="O23" s="17">
        <v>0</v>
      </c>
      <c r="P23" s="17">
        <v>1187</v>
      </c>
      <c r="Q23" s="17">
        <v>5416</v>
      </c>
      <c r="R23" s="17">
        <v>153</v>
      </c>
      <c r="S23" s="17">
        <v>0</v>
      </c>
      <c r="T23" s="17">
        <v>14396</v>
      </c>
      <c r="U23" s="17">
        <v>19173</v>
      </c>
      <c r="V23" s="17">
        <v>1</v>
      </c>
      <c r="W23" s="17">
        <v>13</v>
      </c>
      <c r="X23" s="17">
        <v>24012</v>
      </c>
      <c r="Y23" s="17">
        <v>24012</v>
      </c>
      <c r="Z23" s="25">
        <f t="shared" si="0"/>
        <v>-4473</v>
      </c>
    </row>
    <row r="24" spans="1:26" s="23" customFormat="1" ht="12">
      <c r="A24" s="45" t="s">
        <v>69</v>
      </c>
      <c r="B24" s="18">
        <v>12290</v>
      </c>
      <c r="C24" s="17">
        <v>102</v>
      </c>
      <c r="D24" s="17">
        <v>0</v>
      </c>
      <c r="E24" s="17">
        <v>580</v>
      </c>
      <c r="F24" s="17">
        <v>671</v>
      </c>
      <c r="G24" s="17">
        <v>18</v>
      </c>
      <c r="H24" s="17">
        <v>2</v>
      </c>
      <c r="I24" s="17">
        <v>6386</v>
      </c>
      <c r="J24" s="17">
        <v>4458</v>
      </c>
      <c r="K24" s="17">
        <v>65</v>
      </c>
      <c r="L24" s="17">
        <v>8</v>
      </c>
      <c r="M24" s="18">
        <v>13815</v>
      </c>
      <c r="N24" s="17">
        <v>237</v>
      </c>
      <c r="O24" s="17">
        <v>0</v>
      </c>
      <c r="P24" s="17">
        <v>732</v>
      </c>
      <c r="Q24" s="17">
        <v>663</v>
      </c>
      <c r="R24" s="17">
        <v>27</v>
      </c>
      <c r="S24" s="17">
        <v>0</v>
      </c>
      <c r="T24" s="17">
        <v>7685</v>
      </c>
      <c r="U24" s="17">
        <v>4456</v>
      </c>
      <c r="V24" s="17">
        <v>0</v>
      </c>
      <c r="W24" s="17">
        <v>15</v>
      </c>
      <c r="X24" s="17">
        <v>7814</v>
      </c>
      <c r="Y24" s="17">
        <v>7814</v>
      </c>
      <c r="Z24" s="25">
        <f t="shared" si="0"/>
        <v>-1525</v>
      </c>
    </row>
    <row r="25" spans="1:26" ht="12">
      <c r="A25" s="45" t="s">
        <v>70</v>
      </c>
      <c r="B25" s="18">
        <v>22779</v>
      </c>
      <c r="C25" s="17">
        <v>226</v>
      </c>
      <c r="D25" s="17">
        <v>0</v>
      </c>
      <c r="E25" s="17">
        <v>1205</v>
      </c>
      <c r="F25" s="17">
        <v>469</v>
      </c>
      <c r="G25" s="17">
        <v>27</v>
      </c>
      <c r="H25" s="17">
        <v>0</v>
      </c>
      <c r="I25" s="17">
        <v>7081</v>
      </c>
      <c r="J25" s="17">
        <v>13630</v>
      </c>
      <c r="K25" s="17">
        <v>138</v>
      </c>
      <c r="L25" s="17">
        <v>3</v>
      </c>
      <c r="M25" s="18">
        <v>24234</v>
      </c>
      <c r="N25" s="17">
        <v>383</v>
      </c>
      <c r="O25" s="17">
        <v>0</v>
      </c>
      <c r="P25" s="17">
        <v>1339</v>
      </c>
      <c r="Q25" s="17">
        <v>383</v>
      </c>
      <c r="R25" s="17">
        <v>75</v>
      </c>
      <c r="S25" s="17">
        <v>0</v>
      </c>
      <c r="T25" s="17">
        <v>8417</v>
      </c>
      <c r="U25" s="17">
        <v>13628</v>
      </c>
      <c r="V25" s="17">
        <v>2</v>
      </c>
      <c r="W25" s="17">
        <v>7</v>
      </c>
      <c r="X25" s="17">
        <v>11477</v>
      </c>
      <c r="Y25" s="17">
        <v>11477</v>
      </c>
      <c r="Z25" s="25">
        <f t="shared" si="0"/>
        <v>-1455</v>
      </c>
    </row>
    <row r="26" spans="1:26" ht="12">
      <c r="A26" s="45" t="s">
        <v>71</v>
      </c>
      <c r="B26" s="18">
        <v>3725</v>
      </c>
      <c r="C26" s="17">
        <v>34</v>
      </c>
      <c r="D26" s="17">
        <v>0</v>
      </c>
      <c r="E26" s="17">
        <v>155</v>
      </c>
      <c r="F26" s="17">
        <v>800</v>
      </c>
      <c r="G26" s="17">
        <v>6</v>
      </c>
      <c r="H26" s="17">
        <v>0</v>
      </c>
      <c r="I26" s="17">
        <v>1583</v>
      </c>
      <c r="J26" s="17">
        <v>1107</v>
      </c>
      <c r="K26" s="17">
        <v>39</v>
      </c>
      <c r="L26" s="17">
        <v>1</v>
      </c>
      <c r="M26" s="18">
        <v>4195</v>
      </c>
      <c r="N26" s="17">
        <v>64</v>
      </c>
      <c r="O26" s="17">
        <v>0</v>
      </c>
      <c r="P26" s="17">
        <v>194</v>
      </c>
      <c r="Q26" s="17">
        <v>861</v>
      </c>
      <c r="R26" s="17">
        <v>5</v>
      </c>
      <c r="S26" s="17">
        <v>0</v>
      </c>
      <c r="T26" s="17">
        <v>1963</v>
      </c>
      <c r="U26" s="17">
        <v>1107</v>
      </c>
      <c r="V26" s="17">
        <v>1</v>
      </c>
      <c r="W26" s="17">
        <v>0</v>
      </c>
      <c r="X26" s="17">
        <v>2645</v>
      </c>
      <c r="Y26" s="17">
        <v>2645</v>
      </c>
      <c r="Z26" s="25">
        <f t="shared" si="0"/>
        <v>-470</v>
      </c>
    </row>
    <row r="27" spans="1:26" ht="12">
      <c r="A27" s="45" t="s">
        <v>72</v>
      </c>
      <c r="B27" s="18">
        <v>27565</v>
      </c>
      <c r="C27" s="17">
        <v>381</v>
      </c>
      <c r="D27" s="17">
        <v>0</v>
      </c>
      <c r="E27" s="17">
        <v>3503</v>
      </c>
      <c r="F27" s="17">
        <v>343</v>
      </c>
      <c r="G27" s="17">
        <v>95</v>
      </c>
      <c r="H27" s="17">
        <v>0</v>
      </c>
      <c r="I27" s="17">
        <v>8992</v>
      </c>
      <c r="J27" s="17">
        <v>14077</v>
      </c>
      <c r="K27" s="17">
        <v>172</v>
      </c>
      <c r="L27" s="17">
        <v>2</v>
      </c>
      <c r="M27" s="18">
        <v>27655</v>
      </c>
      <c r="N27" s="17">
        <v>700</v>
      </c>
      <c r="O27" s="17">
        <v>0</v>
      </c>
      <c r="P27" s="17">
        <v>3189</v>
      </c>
      <c r="Q27" s="17">
        <v>320</v>
      </c>
      <c r="R27" s="17">
        <v>89</v>
      </c>
      <c r="S27" s="17">
        <v>0</v>
      </c>
      <c r="T27" s="17">
        <v>9265</v>
      </c>
      <c r="U27" s="17">
        <v>14076</v>
      </c>
      <c r="V27" s="17">
        <v>5</v>
      </c>
      <c r="W27" s="17">
        <v>11</v>
      </c>
      <c r="X27" s="17">
        <v>11350</v>
      </c>
      <c r="Y27" s="17">
        <v>11350</v>
      </c>
      <c r="Z27" s="25">
        <f t="shared" si="0"/>
        <v>-90</v>
      </c>
    </row>
    <row r="28" spans="1:26" ht="12">
      <c r="A28" s="45" t="s">
        <v>73</v>
      </c>
      <c r="B28" s="18">
        <v>23828</v>
      </c>
      <c r="C28" s="17">
        <v>429</v>
      </c>
      <c r="D28" s="17">
        <v>0</v>
      </c>
      <c r="E28" s="17">
        <v>1561</v>
      </c>
      <c r="F28" s="17">
        <v>453</v>
      </c>
      <c r="G28" s="17">
        <v>31</v>
      </c>
      <c r="H28" s="17">
        <v>0</v>
      </c>
      <c r="I28" s="17">
        <v>11082</v>
      </c>
      <c r="J28" s="17">
        <v>10068</v>
      </c>
      <c r="K28" s="17">
        <v>203</v>
      </c>
      <c r="L28" s="17">
        <v>1</v>
      </c>
      <c r="M28" s="18">
        <v>22285</v>
      </c>
      <c r="N28" s="17">
        <v>901</v>
      </c>
      <c r="O28" s="17">
        <v>0</v>
      </c>
      <c r="P28" s="17">
        <v>1176</v>
      </c>
      <c r="Q28" s="17">
        <v>257</v>
      </c>
      <c r="R28" s="17">
        <v>40</v>
      </c>
      <c r="S28" s="17">
        <v>0</v>
      </c>
      <c r="T28" s="17">
        <v>9831</v>
      </c>
      <c r="U28" s="17">
        <v>10068</v>
      </c>
      <c r="V28" s="17">
        <v>2</v>
      </c>
      <c r="W28" s="17">
        <v>10</v>
      </c>
      <c r="X28" s="17">
        <v>14266</v>
      </c>
      <c r="Y28" s="17">
        <v>14266</v>
      </c>
      <c r="Z28" s="25">
        <f t="shared" si="0"/>
        <v>1543</v>
      </c>
    </row>
    <row r="29" spans="1:26" ht="12">
      <c r="A29" s="45" t="s">
        <v>74</v>
      </c>
      <c r="B29" s="18">
        <v>85023</v>
      </c>
      <c r="C29" s="17">
        <v>1243</v>
      </c>
      <c r="D29" s="17">
        <v>0</v>
      </c>
      <c r="E29" s="17">
        <v>3084</v>
      </c>
      <c r="F29" s="17">
        <v>1247</v>
      </c>
      <c r="G29" s="17">
        <v>109</v>
      </c>
      <c r="H29" s="17">
        <v>0</v>
      </c>
      <c r="I29" s="17">
        <v>42371</v>
      </c>
      <c r="J29" s="17">
        <v>36476</v>
      </c>
      <c r="K29" s="17">
        <v>490</v>
      </c>
      <c r="L29" s="17">
        <v>3</v>
      </c>
      <c r="M29" s="18">
        <v>77643</v>
      </c>
      <c r="N29" s="17">
        <v>3005</v>
      </c>
      <c r="O29" s="17">
        <v>0</v>
      </c>
      <c r="P29" s="17">
        <v>2666</v>
      </c>
      <c r="Q29" s="17">
        <v>1046</v>
      </c>
      <c r="R29" s="17">
        <v>206</v>
      </c>
      <c r="S29" s="17">
        <v>0</v>
      </c>
      <c r="T29" s="17">
        <v>34230</v>
      </c>
      <c r="U29" s="17">
        <v>36471</v>
      </c>
      <c r="V29" s="17">
        <v>9</v>
      </c>
      <c r="W29" s="17">
        <v>10</v>
      </c>
      <c r="X29" s="17">
        <v>35194</v>
      </c>
      <c r="Y29" s="17">
        <v>35194</v>
      </c>
      <c r="Z29" s="25">
        <f t="shared" si="0"/>
        <v>7380</v>
      </c>
    </row>
    <row r="30" spans="1:26" ht="12">
      <c r="A30" s="45" t="s">
        <v>75</v>
      </c>
      <c r="B30" s="18">
        <v>17009</v>
      </c>
      <c r="C30" s="17">
        <v>165</v>
      </c>
      <c r="D30" s="17">
        <v>0</v>
      </c>
      <c r="E30" s="17">
        <v>547</v>
      </c>
      <c r="F30" s="17">
        <v>408</v>
      </c>
      <c r="G30" s="17">
        <v>22</v>
      </c>
      <c r="H30" s="17">
        <v>0</v>
      </c>
      <c r="I30" s="17">
        <v>10857</v>
      </c>
      <c r="J30" s="17">
        <v>4933</v>
      </c>
      <c r="K30" s="17">
        <v>76</v>
      </c>
      <c r="L30" s="17">
        <v>1</v>
      </c>
      <c r="M30" s="18">
        <v>16124</v>
      </c>
      <c r="N30" s="17">
        <v>334</v>
      </c>
      <c r="O30" s="17">
        <v>0</v>
      </c>
      <c r="P30" s="17">
        <v>747</v>
      </c>
      <c r="Q30" s="17">
        <v>402</v>
      </c>
      <c r="R30" s="17">
        <v>38</v>
      </c>
      <c r="S30" s="17">
        <v>0</v>
      </c>
      <c r="T30" s="17">
        <v>9671</v>
      </c>
      <c r="U30" s="17">
        <v>4932</v>
      </c>
      <c r="V30" s="17">
        <v>0</v>
      </c>
      <c r="W30" s="17">
        <v>0</v>
      </c>
      <c r="X30" s="17">
        <v>10834</v>
      </c>
      <c r="Y30" s="17">
        <v>10834</v>
      </c>
      <c r="Z30" s="25">
        <f t="shared" si="0"/>
        <v>885</v>
      </c>
    </row>
    <row r="31" spans="1:26" ht="12">
      <c r="A31" s="45" t="s">
        <v>76</v>
      </c>
      <c r="B31" s="18">
        <v>51216</v>
      </c>
      <c r="C31" s="17">
        <v>771</v>
      </c>
      <c r="D31" s="17">
        <v>3</v>
      </c>
      <c r="E31" s="17">
        <v>1127</v>
      </c>
      <c r="F31" s="17">
        <v>1779</v>
      </c>
      <c r="G31" s="17">
        <v>49</v>
      </c>
      <c r="H31" s="17">
        <v>0</v>
      </c>
      <c r="I31" s="17">
        <v>22022</v>
      </c>
      <c r="J31" s="17">
        <v>25188</v>
      </c>
      <c r="K31" s="17">
        <v>276</v>
      </c>
      <c r="L31" s="17">
        <v>1</v>
      </c>
      <c r="M31" s="18">
        <v>48909</v>
      </c>
      <c r="N31" s="17">
        <v>1426</v>
      </c>
      <c r="O31" s="17">
        <v>0</v>
      </c>
      <c r="P31" s="17">
        <v>1311</v>
      </c>
      <c r="Q31" s="17">
        <v>1553</v>
      </c>
      <c r="R31" s="17">
        <v>94</v>
      </c>
      <c r="S31" s="17">
        <v>0</v>
      </c>
      <c r="T31" s="17">
        <v>19322</v>
      </c>
      <c r="U31" s="17">
        <v>25186</v>
      </c>
      <c r="V31" s="17">
        <v>1</v>
      </c>
      <c r="W31" s="17">
        <v>16</v>
      </c>
      <c r="X31" s="17">
        <v>26010</v>
      </c>
      <c r="Y31" s="17">
        <v>26010</v>
      </c>
      <c r="Z31" s="25">
        <f t="shared" si="0"/>
        <v>2307</v>
      </c>
    </row>
    <row r="32" spans="1:26" s="23" customFormat="1" ht="12">
      <c r="A32" s="51" t="s">
        <v>45</v>
      </c>
      <c r="B32" s="19">
        <v>177009</v>
      </c>
      <c r="C32" s="19">
        <v>10078</v>
      </c>
      <c r="D32" s="19">
        <v>79805</v>
      </c>
      <c r="E32" s="19">
        <v>0</v>
      </c>
      <c r="F32" s="19">
        <v>2739</v>
      </c>
      <c r="G32" s="19">
        <v>313</v>
      </c>
      <c r="H32" s="19">
        <v>0</v>
      </c>
      <c r="I32" s="19">
        <v>0</v>
      </c>
      <c r="J32" s="19">
        <v>81805</v>
      </c>
      <c r="K32" s="19">
        <v>2257</v>
      </c>
      <c r="L32" s="19">
        <v>12</v>
      </c>
      <c r="M32" s="19">
        <v>201261</v>
      </c>
      <c r="N32" s="19">
        <v>18085</v>
      </c>
      <c r="O32" s="19">
        <v>98574</v>
      </c>
      <c r="P32" s="19">
        <v>0</v>
      </c>
      <c r="Q32" s="19">
        <v>2150</v>
      </c>
      <c r="R32" s="19">
        <v>517</v>
      </c>
      <c r="S32" s="19">
        <v>0</v>
      </c>
      <c r="T32" s="19">
        <v>0</v>
      </c>
      <c r="U32" s="19">
        <v>81787</v>
      </c>
      <c r="V32" s="19">
        <v>40</v>
      </c>
      <c r="W32" s="19">
        <v>108</v>
      </c>
      <c r="X32" s="19">
        <v>82753</v>
      </c>
      <c r="Y32" s="19">
        <v>82753</v>
      </c>
      <c r="Z32" s="25">
        <f t="shared" si="0"/>
        <v>-24252</v>
      </c>
    </row>
    <row r="33" spans="1:26" s="23" customFormat="1" ht="12">
      <c r="A33" s="51" t="s">
        <v>46</v>
      </c>
      <c r="B33" s="19">
        <v>105495</v>
      </c>
      <c r="C33" s="19">
        <v>1897</v>
      </c>
      <c r="D33" s="19">
        <v>45856</v>
      </c>
      <c r="E33" s="19">
        <v>2150</v>
      </c>
      <c r="F33" s="19">
        <v>0</v>
      </c>
      <c r="G33" s="19">
        <v>135</v>
      </c>
      <c r="H33" s="19">
        <v>0</v>
      </c>
      <c r="I33" s="19">
        <v>0</v>
      </c>
      <c r="J33" s="19">
        <v>54823</v>
      </c>
      <c r="K33" s="19">
        <v>612</v>
      </c>
      <c r="L33" s="19">
        <v>22</v>
      </c>
      <c r="M33" s="19">
        <v>110678</v>
      </c>
      <c r="N33" s="19">
        <v>3303</v>
      </c>
      <c r="O33" s="19">
        <v>49516</v>
      </c>
      <c r="P33" s="19">
        <v>2739</v>
      </c>
      <c r="Q33" s="19">
        <v>0</v>
      </c>
      <c r="R33" s="19">
        <v>272</v>
      </c>
      <c r="S33" s="19">
        <v>0</v>
      </c>
      <c r="T33" s="19">
        <v>0</v>
      </c>
      <c r="U33" s="19">
        <v>54821</v>
      </c>
      <c r="V33" s="19">
        <v>6</v>
      </c>
      <c r="W33" s="19">
        <v>21</v>
      </c>
      <c r="X33" s="19">
        <v>49953</v>
      </c>
      <c r="Y33" s="19">
        <v>49953</v>
      </c>
      <c r="Z33" s="25">
        <f t="shared" si="0"/>
        <v>-5183</v>
      </c>
    </row>
    <row r="34" spans="1:26" s="23" customFormat="1" ht="12">
      <c r="A34" s="51" t="s">
        <v>77</v>
      </c>
      <c r="B34" s="19">
        <v>5351</v>
      </c>
      <c r="C34" s="19">
        <v>17</v>
      </c>
      <c r="D34" s="19">
        <v>3508</v>
      </c>
      <c r="E34" s="19">
        <v>518</v>
      </c>
      <c r="F34" s="19">
        <v>272</v>
      </c>
      <c r="G34" s="19">
        <v>0</v>
      </c>
      <c r="H34" s="19">
        <v>1</v>
      </c>
      <c r="I34" s="19">
        <v>11</v>
      </c>
      <c r="J34" s="19">
        <v>973</v>
      </c>
      <c r="K34" s="19">
        <v>49</v>
      </c>
      <c r="L34" s="19">
        <v>2</v>
      </c>
      <c r="M34" s="19">
        <v>3690</v>
      </c>
      <c r="N34" s="19">
        <v>42</v>
      </c>
      <c r="O34" s="19">
        <v>2215</v>
      </c>
      <c r="P34" s="19">
        <v>313</v>
      </c>
      <c r="Q34" s="19">
        <v>135</v>
      </c>
      <c r="R34" s="19">
        <v>0</v>
      </c>
      <c r="S34" s="19">
        <v>0</v>
      </c>
      <c r="T34" s="19">
        <v>11</v>
      </c>
      <c r="U34" s="19">
        <v>973</v>
      </c>
      <c r="V34" s="19">
        <v>0</v>
      </c>
      <c r="W34" s="19">
        <v>1</v>
      </c>
      <c r="X34" s="19">
        <v>787</v>
      </c>
      <c r="Y34" s="19">
        <v>787</v>
      </c>
      <c r="Z34" s="25">
        <f t="shared" si="0"/>
        <v>1661</v>
      </c>
    </row>
    <row r="35" spans="1:26" ht="12">
      <c r="A35" s="45" t="s">
        <v>78</v>
      </c>
      <c r="B35" s="18">
        <v>4549</v>
      </c>
      <c r="C35" s="17">
        <v>12</v>
      </c>
      <c r="D35" s="17">
        <v>2902</v>
      </c>
      <c r="E35" s="17">
        <v>434</v>
      </c>
      <c r="F35" s="17">
        <v>249</v>
      </c>
      <c r="G35" s="17">
        <v>0</v>
      </c>
      <c r="H35" s="17">
        <v>1</v>
      </c>
      <c r="I35" s="17">
        <v>8</v>
      </c>
      <c r="J35" s="17">
        <v>901</v>
      </c>
      <c r="K35" s="17">
        <v>40</v>
      </c>
      <c r="L35" s="17">
        <v>2</v>
      </c>
      <c r="M35" s="18">
        <v>2870</v>
      </c>
      <c r="N35" s="17">
        <v>33</v>
      </c>
      <c r="O35" s="17">
        <v>1584</v>
      </c>
      <c r="P35" s="17">
        <v>225</v>
      </c>
      <c r="Q35" s="17">
        <v>124</v>
      </c>
      <c r="R35" s="17">
        <v>0</v>
      </c>
      <c r="S35" s="17">
        <v>0</v>
      </c>
      <c r="T35" s="17">
        <v>3</v>
      </c>
      <c r="U35" s="17">
        <v>901</v>
      </c>
      <c r="V35" s="17">
        <v>0</v>
      </c>
      <c r="W35" s="17">
        <v>0</v>
      </c>
      <c r="X35" s="17">
        <v>603</v>
      </c>
      <c r="Y35" s="17">
        <v>603</v>
      </c>
      <c r="Z35" s="25">
        <f t="shared" si="0"/>
        <v>1679</v>
      </c>
    </row>
    <row r="36" spans="1:26" ht="12">
      <c r="A36" s="45" t="s">
        <v>79</v>
      </c>
      <c r="B36" s="18">
        <v>802</v>
      </c>
      <c r="C36" s="17">
        <v>5</v>
      </c>
      <c r="D36" s="17">
        <v>606</v>
      </c>
      <c r="E36" s="17">
        <v>84</v>
      </c>
      <c r="F36" s="17">
        <v>23</v>
      </c>
      <c r="G36" s="17">
        <v>0</v>
      </c>
      <c r="H36" s="17">
        <v>0</v>
      </c>
      <c r="I36" s="17">
        <v>3</v>
      </c>
      <c r="J36" s="17">
        <v>72</v>
      </c>
      <c r="K36" s="17">
        <v>9</v>
      </c>
      <c r="L36" s="17">
        <v>0</v>
      </c>
      <c r="M36" s="18">
        <v>820</v>
      </c>
      <c r="N36" s="17">
        <v>9</v>
      </c>
      <c r="O36" s="17">
        <v>631</v>
      </c>
      <c r="P36" s="17">
        <v>88</v>
      </c>
      <c r="Q36" s="17">
        <v>11</v>
      </c>
      <c r="R36" s="17">
        <v>0</v>
      </c>
      <c r="S36" s="17">
        <v>0</v>
      </c>
      <c r="T36" s="17">
        <v>8</v>
      </c>
      <c r="U36" s="17">
        <v>72</v>
      </c>
      <c r="V36" s="17">
        <v>0</v>
      </c>
      <c r="W36" s="17">
        <v>1</v>
      </c>
      <c r="X36" s="17">
        <v>184</v>
      </c>
      <c r="Y36" s="17">
        <v>184</v>
      </c>
      <c r="Z36" s="25">
        <f t="shared" si="0"/>
        <v>-18</v>
      </c>
    </row>
    <row r="37" spans="1:25" ht="12">
      <c r="A37" s="47" t="s">
        <v>37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s="21" customFormat="1" ht="12">
      <c r="A38" s="48" t="s">
        <v>38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:25" ht="1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</sheetData>
  <sheetProtection/>
  <mergeCells count="20">
    <mergeCell ref="A2:M2"/>
    <mergeCell ref="A4:A6"/>
    <mergeCell ref="B4:L4"/>
    <mergeCell ref="M4:W4"/>
    <mergeCell ref="N5:N6"/>
    <mergeCell ref="O5:S5"/>
    <mergeCell ref="T5:T6"/>
    <mergeCell ref="U5:U6"/>
    <mergeCell ref="V5:V6"/>
    <mergeCell ref="W5:W6"/>
    <mergeCell ref="X4:Y5"/>
    <mergeCell ref="Z4:Z6"/>
    <mergeCell ref="B5:B6"/>
    <mergeCell ref="C5:C6"/>
    <mergeCell ref="D5:H5"/>
    <mergeCell ref="I5:I6"/>
    <mergeCell ref="J5:J6"/>
    <mergeCell ref="K5:K6"/>
    <mergeCell ref="L5:L6"/>
    <mergeCell ref="M5:M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106"/>
  <sheetViews>
    <sheetView zoomScale="95" zoomScaleNormal="95" zoomScalePageLayoutView="0" workbookViewId="0" topLeftCell="A1">
      <selection activeCell="A1" sqref="A1"/>
    </sheetView>
  </sheetViews>
  <sheetFormatPr defaultColWidth="9.33203125" defaultRowHeight="12"/>
  <cols>
    <col min="1" max="1" width="24" style="0" customWidth="1"/>
    <col min="2" max="2" width="8.83203125" style="0" customWidth="1"/>
    <col min="3" max="3" width="8" style="0" customWidth="1"/>
    <col min="4" max="8" width="7.33203125" style="0" customWidth="1"/>
    <col min="9" max="9" width="7.16015625" style="0" customWidth="1"/>
    <col min="10" max="10" width="7.66015625" style="0" customWidth="1"/>
    <col min="11" max="11" width="8.16015625" style="0" customWidth="1"/>
    <col min="12" max="12" width="7.33203125" style="0" customWidth="1"/>
    <col min="13" max="14" width="10.33203125" style="0" customWidth="1"/>
    <col min="15" max="15" width="6.33203125" style="0" customWidth="1"/>
    <col min="16" max="16" width="12.33203125" style="0" bestFit="1" customWidth="1"/>
    <col min="17" max="17" width="11.66015625" style="0" bestFit="1" customWidth="1"/>
    <col min="18" max="18" width="10.83203125" style="0" bestFit="1" customWidth="1"/>
    <col min="19" max="20" width="7.66015625" style="0" customWidth="1"/>
    <col min="21" max="21" width="7.33203125" style="0" customWidth="1"/>
    <col min="22" max="23" width="7.66015625" style="0" customWidth="1"/>
    <col min="24" max="24" width="7.83203125" style="0" customWidth="1"/>
    <col min="25" max="25" width="7.16015625" style="0" customWidth="1"/>
    <col min="26" max="26" width="8.16015625" style="0" customWidth="1"/>
    <col min="27" max="27" width="6.33203125" style="0" customWidth="1"/>
    <col min="28" max="28" width="10.66015625" style="0" customWidth="1"/>
    <col min="29" max="29" width="10.33203125" style="0" customWidth="1"/>
    <col min="30" max="30" width="7" style="0" customWidth="1"/>
    <col min="31" max="31" width="6.33203125" style="0" customWidth="1"/>
    <col min="32" max="33" width="7.66015625" style="0" customWidth="1"/>
    <col min="34" max="34" width="10.83203125" style="0" customWidth="1"/>
    <col min="36" max="37" width="10" style="0" bestFit="1" customWidth="1"/>
  </cols>
  <sheetData>
    <row r="1" spans="1:33" s="55" customFormat="1" ht="18" customHeight="1">
      <c r="A1" s="53" t="s">
        <v>468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72" t="s">
        <v>446</v>
      </c>
      <c r="P1" s="77" t="s">
        <v>533</v>
      </c>
      <c r="Q1" s="77" t="s">
        <v>853</v>
      </c>
      <c r="R1" s="77" t="s">
        <v>470</v>
      </c>
      <c r="S1" s="74" t="s">
        <v>448</v>
      </c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17" s="57" customFormat="1" ht="12" customHeight="1">
      <c r="A2" s="147" t="s">
        <v>889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P2" s="66"/>
      <c r="Q2" s="66"/>
    </row>
    <row r="3" spans="1:33" s="59" customFormat="1" ht="12.75" customHeight="1">
      <c r="A3" s="67" t="s">
        <v>39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</row>
    <row r="4" spans="1:33" s="69" customFormat="1" ht="12.75" customHeight="1">
      <c r="A4" s="70" t="s">
        <v>444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68"/>
      <c r="AG4" s="68"/>
    </row>
    <row r="5" spans="1:34" s="23" customFormat="1" ht="12.75" customHeight="1">
      <c r="A5" s="132" t="s">
        <v>40</v>
      </c>
      <c r="B5" s="135" t="s">
        <v>464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6"/>
      <c r="Q5" s="135" t="s">
        <v>465</v>
      </c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6"/>
      <c r="AF5" s="138" t="s">
        <v>84</v>
      </c>
      <c r="AG5" s="142"/>
      <c r="AH5" s="132" t="s">
        <v>85</v>
      </c>
    </row>
    <row r="6" spans="1:34" s="23" customFormat="1" ht="22.5" customHeight="1">
      <c r="A6" s="133"/>
      <c r="B6" s="132" t="s">
        <v>1</v>
      </c>
      <c r="C6" s="132" t="s">
        <v>2</v>
      </c>
      <c r="D6" s="135" t="s">
        <v>88</v>
      </c>
      <c r="E6" s="145"/>
      <c r="F6" s="145"/>
      <c r="G6" s="145"/>
      <c r="H6" s="145"/>
      <c r="I6" s="145"/>
      <c r="J6" s="145"/>
      <c r="K6" s="145"/>
      <c r="L6" s="146"/>
      <c r="M6" s="132" t="s">
        <v>622</v>
      </c>
      <c r="N6" s="132" t="s">
        <v>623</v>
      </c>
      <c r="O6" s="132" t="s">
        <v>5</v>
      </c>
      <c r="P6" s="132" t="s">
        <v>6</v>
      </c>
      <c r="Q6" s="132" t="s">
        <v>1</v>
      </c>
      <c r="R6" s="132" t="s">
        <v>7</v>
      </c>
      <c r="S6" s="135" t="s">
        <v>94</v>
      </c>
      <c r="T6" s="145"/>
      <c r="U6" s="145"/>
      <c r="V6" s="145"/>
      <c r="W6" s="145"/>
      <c r="X6" s="145"/>
      <c r="Y6" s="145"/>
      <c r="Z6" s="145"/>
      <c r="AA6" s="146"/>
      <c r="AB6" s="132" t="s">
        <v>8</v>
      </c>
      <c r="AC6" s="132" t="s">
        <v>9</v>
      </c>
      <c r="AD6" s="132" t="s">
        <v>610</v>
      </c>
      <c r="AE6" s="132" t="s">
        <v>6</v>
      </c>
      <c r="AF6" s="143"/>
      <c r="AG6" s="144"/>
      <c r="AH6" s="133"/>
    </row>
    <row r="7" spans="1:34" s="23" customFormat="1" ht="22.5" customHeight="1">
      <c r="A7" s="133"/>
      <c r="B7" s="133"/>
      <c r="C7" s="133"/>
      <c r="D7" s="31" t="s">
        <v>612</v>
      </c>
      <c r="E7" s="31" t="s">
        <v>0</v>
      </c>
      <c r="F7" s="31" t="s">
        <v>842</v>
      </c>
      <c r="G7" s="31" t="s">
        <v>614</v>
      </c>
      <c r="H7" s="31" t="s">
        <v>615</v>
      </c>
      <c r="I7" s="31" t="s">
        <v>12</v>
      </c>
      <c r="J7" s="31" t="s">
        <v>11</v>
      </c>
      <c r="K7" s="31" t="s">
        <v>617</v>
      </c>
      <c r="L7" s="31" t="s">
        <v>616</v>
      </c>
      <c r="M7" s="133"/>
      <c r="N7" s="133"/>
      <c r="O7" s="133"/>
      <c r="P7" s="133"/>
      <c r="Q7" s="133"/>
      <c r="R7" s="133"/>
      <c r="S7" s="31" t="s">
        <v>612</v>
      </c>
      <c r="T7" s="31" t="s">
        <v>0</v>
      </c>
      <c r="U7" s="31" t="s">
        <v>842</v>
      </c>
      <c r="V7" s="31" t="s">
        <v>614</v>
      </c>
      <c r="W7" s="31" t="s">
        <v>615</v>
      </c>
      <c r="X7" s="31" t="s">
        <v>12</v>
      </c>
      <c r="Y7" s="31" t="s">
        <v>11</v>
      </c>
      <c r="Z7" s="31" t="s">
        <v>617</v>
      </c>
      <c r="AA7" s="31" t="s">
        <v>616</v>
      </c>
      <c r="AB7" s="133"/>
      <c r="AC7" s="133"/>
      <c r="AD7" s="133"/>
      <c r="AE7" s="133"/>
      <c r="AF7" s="31" t="s">
        <v>845</v>
      </c>
      <c r="AG7" s="31" t="s">
        <v>846</v>
      </c>
      <c r="AH7" s="133"/>
    </row>
    <row r="8" spans="1:34" s="61" customFormat="1" ht="44.25" customHeight="1">
      <c r="A8" s="60" t="s">
        <v>41</v>
      </c>
      <c r="B8" s="60" t="s">
        <v>449</v>
      </c>
      <c r="C8" s="60" t="s">
        <v>450</v>
      </c>
      <c r="D8" s="60" t="s">
        <v>613</v>
      </c>
      <c r="E8" s="60" t="s">
        <v>452</v>
      </c>
      <c r="F8" s="60" t="s">
        <v>843</v>
      </c>
      <c r="G8" s="60" t="s">
        <v>619</v>
      </c>
      <c r="H8" s="60" t="s">
        <v>620</v>
      </c>
      <c r="I8" s="60" t="s">
        <v>453</v>
      </c>
      <c r="J8" s="60" t="s">
        <v>451</v>
      </c>
      <c r="K8" s="60" t="s">
        <v>618</v>
      </c>
      <c r="L8" s="60" t="s">
        <v>455</v>
      </c>
      <c r="M8" s="44" t="s">
        <v>456</v>
      </c>
      <c r="N8" s="44" t="s">
        <v>457</v>
      </c>
      <c r="O8" s="60" t="s">
        <v>458</v>
      </c>
      <c r="P8" s="60" t="s">
        <v>455</v>
      </c>
      <c r="Q8" s="60" t="s">
        <v>449</v>
      </c>
      <c r="R8" s="60" t="s">
        <v>459</v>
      </c>
      <c r="S8" s="60" t="s">
        <v>613</v>
      </c>
      <c r="T8" s="60" t="s">
        <v>452</v>
      </c>
      <c r="U8" s="60" t="s">
        <v>843</v>
      </c>
      <c r="V8" s="60" t="s">
        <v>619</v>
      </c>
      <c r="W8" s="60" t="s">
        <v>620</v>
      </c>
      <c r="X8" s="60" t="s">
        <v>453</v>
      </c>
      <c r="Y8" s="60" t="s">
        <v>451</v>
      </c>
      <c r="Z8" s="60" t="s">
        <v>618</v>
      </c>
      <c r="AA8" s="60" t="s">
        <v>455</v>
      </c>
      <c r="AB8" s="44" t="s">
        <v>456</v>
      </c>
      <c r="AC8" s="44" t="s">
        <v>457</v>
      </c>
      <c r="AD8" s="44" t="s">
        <v>625</v>
      </c>
      <c r="AE8" s="60" t="s">
        <v>455</v>
      </c>
      <c r="AF8" s="127" t="s">
        <v>850</v>
      </c>
      <c r="AG8" s="127" t="s">
        <v>851</v>
      </c>
      <c r="AH8" s="60" t="s">
        <v>109</v>
      </c>
    </row>
    <row r="9" spans="1:80" s="1" customFormat="1" ht="12">
      <c r="A9" s="2" t="s">
        <v>42</v>
      </c>
      <c r="B9" s="16">
        <v>799699</v>
      </c>
      <c r="C9" s="16">
        <v>13845</v>
      </c>
      <c r="D9" s="16">
        <v>69269</v>
      </c>
      <c r="E9" s="16">
        <v>75290</v>
      </c>
      <c r="F9" s="16">
        <v>32026</v>
      </c>
      <c r="G9" s="16">
        <v>30464</v>
      </c>
      <c r="H9" s="16">
        <v>17741</v>
      </c>
      <c r="I9" s="16">
        <v>27388</v>
      </c>
      <c r="J9" s="16">
        <v>76825</v>
      </c>
      <c r="K9" s="16">
        <v>4268</v>
      </c>
      <c r="L9" s="16">
        <v>5</v>
      </c>
      <c r="M9" s="16">
        <v>36985</v>
      </c>
      <c r="N9" s="16">
        <v>406017</v>
      </c>
      <c r="O9" s="16">
        <v>9427</v>
      </c>
      <c r="P9" s="16">
        <v>149</v>
      </c>
      <c r="Q9" s="16">
        <v>825588</v>
      </c>
      <c r="R9" s="16">
        <v>48898</v>
      </c>
      <c r="S9" s="16">
        <v>85436</v>
      </c>
      <c r="T9" s="16">
        <v>45912</v>
      </c>
      <c r="U9" s="16">
        <v>44513</v>
      </c>
      <c r="V9" s="16">
        <v>33938</v>
      </c>
      <c r="W9" s="16">
        <v>18086</v>
      </c>
      <c r="X9" s="16">
        <v>26826</v>
      </c>
      <c r="Y9" s="16">
        <v>74040</v>
      </c>
      <c r="Z9" s="16">
        <v>4520</v>
      </c>
      <c r="AA9" s="16">
        <v>0</v>
      </c>
      <c r="AB9" s="16">
        <v>36985</v>
      </c>
      <c r="AC9" s="16">
        <v>406017</v>
      </c>
      <c r="AD9" s="16">
        <v>239</v>
      </c>
      <c r="AE9" s="16">
        <v>178</v>
      </c>
      <c r="AF9" s="16">
        <v>543364</v>
      </c>
      <c r="AG9" s="16">
        <v>543364</v>
      </c>
      <c r="AH9" s="25">
        <f aca="true" t="shared" si="0" ref="AH9:AH33">B9-Q9</f>
        <v>-25889</v>
      </c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</row>
    <row r="10" spans="1:61" ht="12">
      <c r="A10" s="83" t="s">
        <v>673</v>
      </c>
      <c r="B10" s="16">
        <v>147208</v>
      </c>
      <c r="C10" s="19">
        <v>2914</v>
      </c>
      <c r="D10" s="19">
        <v>0</v>
      </c>
      <c r="E10" s="19">
        <v>48254</v>
      </c>
      <c r="F10" s="19">
        <v>11148</v>
      </c>
      <c r="G10" s="19">
        <v>3773</v>
      </c>
      <c r="H10" s="19">
        <v>1942</v>
      </c>
      <c r="I10" s="19">
        <v>3163</v>
      </c>
      <c r="J10" s="19">
        <v>16082</v>
      </c>
      <c r="K10" s="19">
        <v>1074</v>
      </c>
      <c r="L10" s="19">
        <v>0</v>
      </c>
      <c r="M10" s="19">
        <v>0</v>
      </c>
      <c r="N10" s="19">
        <v>56895</v>
      </c>
      <c r="O10" s="19">
        <v>1932</v>
      </c>
      <c r="P10" s="19">
        <v>31</v>
      </c>
      <c r="Q10" s="16">
        <v>136899</v>
      </c>
      <c r="R10" s="19">
        <v>10654</v>
      </c>
      <c r="S10" s="19">
        <v>0</v>
      </c>
      <c r="T10" s="19">
        <v>26704</v>
      </c>
      <c r="U10" s="19">
        <v>16404</v>
      </c>
      <c r="V10" s="19">
        <v>3796</v>
      </c>
      <c r="W10" s="19">
        <v>1968</v>
      </c>
      <c r="X10" s="19">
        <v>2655</v>
      </c>
      <c r="Y10" s="19">
        <v>16681</v>
      </c>
      <c r="Z10" s="19">
        <v>1061</v>
      </c>
      <c r="AA10" s="19">
        <v>0</v>
      </c>
      <c r="AB10" s="19">
        <v>0</v>
      </c>
      <c r="AC10" s="19">
        <v>56895</v>
      </c>
      <c r="AD10" s="19">
        <v>50</v>
      </c>
      <c r="AE10" s="19">
        <v>31</v>
      </c>
      <c r="AF10" s="19">
        <v>103317</v>
      </c>
      <c r="AG10" s="19">
        <v>103317</v>
      </c>
      <c r="AH10" s="25">
        <f t="shared" si="0"/>
        <v>10309</v>
      </c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79"/>
    </row>
    <row r="11" spans="1:60" s="23" customFormat="1" ht="12">
      <c r="A11" s="51" t="s">
        <v>45</v>
      </c>
      <c r="B11" s="16">
        <v>98793</v>
      </c>
      <c r="C11" s="19">
        <v>3967</v>
      </c>
      <c r="D11" s="19">
        <v>26704</v>
      </c>
      <c r="E11" s="19">
        <v>0</v>
      </c>
      <c r="F11" s="19">
        <v>4074</v>
      </c>
      <c r="G11" s="19">
        <v>2573</v>
      </c>
      <c r="H11" s="19">
        <v>1309</v>
      </c>
      <c r="I11" s="19">
        <v>2125</v>
      </c>
      <c r="J11" s="19">
        <v>8716</v>
      </c>
      <c r="K11" s="19">
        <v>411</v>
      </c>
      <c r="L11" s="19">
        <v>2</v>
      </c>
      <c r="M11" s="19">
        <v>0</v>
      </c>
      <c r="N11" s="19">
        <v>47133</v>
      </c>
      <c r="O11" s="19">
        <v>1761</v>
      </c>
      <c r="P11" s="19">
        <v>18</v>
      </c>
      <c r="Q11" s="19">
        <v>136468</v>
      </c>
      <c r="R11" s="19">
        <v>13961</v>
      </c>
      <c r="S11" s="19">
        <v>48254</v>
      </c>
      <c r="T11" s="19">
        <v>0</v>
      </c>
      <c r="U11" s="19">
        <v>8565</v>
      </c>
      <c r="V11" s="19">
        <v>3122</v>
      </c>
      <c r="W11" s="19">
        <v>1429</v>
      </c>
      <c r="X11" s="19">
        <v>2254</v>
      </c>
      <c r="Y11" s="19">
        <v>11224</v>
      </c>
      <c r="Z11" s="19">
        <v>442</v>
      </c>
      <c r="AA11" s="19">
        <v>0</v>
      </c>
      <c r="AB11" s="19">
        <v>0</v>
      </c>
      <c r="AC11" s="19">
        <v>47133</v>
      </c>
      <c r="AD11" s="19">
        <v>64</v>
      </c>
      <c r="AE11" s="19">
        <v>20</v>
      </c>
      <c r="AF11" s="19">
        <v>61966</v>
      </c>
      <c r="AG11" s="19">
        <v>61966</v>
      </c>
      <c r="AH11" s="25">
        <f t="shared" si="0"/>
        <v>-37675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</row>
    <row r="12" spans="1:61" ht="12">
      <c r="A12" s="83" t="s">
        <v>841</v>
      </c>
      <c r="B12" s="16">
        <v>89490</v>
      </c>
      <c r="C12" s="19">
        <v>1175</v>
      </c>
      <c r="D12" s="19">
        <v>16404</v>
      </c>
      <c r="E12" s="19">
        <v>8565</v>
      </c>
      <c r="F12" s="19">
        <v>0</v>
      </c>
      <c r="G12" s="19">
        <v>2675</v>
      </c>
      <c r="H12" s="19">
        <v>1507</v>
      </c>
      <c r="I12" s="19">
        <v>2146</v>
      </c>
      <c r="J12" s="19">
        <v>12587</v>
      </c>
      <c r="K12" s="19">
        <v>629</v>
      </c>
      <c r="L12" s="19">
        <v>0</v>
      </c>
      <c r="M12" s="19">
        <v>0</v>
      </c>
      <c r="N12" s="19">
        <v>42684</v>
      </c>
      <c r="O12" s="19">
        <v>1112</v>
      </c>
      <c r="P12" s="19">
        <v>6</v>
      </c>
      <c r="Q12" s="19">
        <v>78969</v>
      </c>
      <c r="R12" s="19">
        <v>4228</v>
      </c>
      <c r="S12" s="19">
        <v>11148</v>
      </c>
      <c r="T12" s="19">
        <v>4074</v>
      </c>
      <c r="U12" s="19">
        <v>0</v>
      </c>
      <c r="V12" s="19">
        <v>2317</v>
      </c>
      <c r="W12" s="19">
        <v>1129</v>
      </c>
      <c r="X12" s="19">
        <v>1677</v>
      </c>
      <c r="Y12" s="19">
        <v>11051</v>
      </c>
      <c r="Z12" s="19">
        <v>630</v>
      </c>
      <c r="AA12" s="19">
        <v>0</v>
      </c>
      <c r="AB12" s="19">
        <v>0</v>
      </c>
      <c r="AC12" s="19">
        <v>42684</v>
      </c>
      <c r="AD12" s="19">
        <v>21</v>
      </c>
      <c r="AE12" s="19">
        <v>10</v>
      </c>
      <c r="AF12" s="19">
        <v>68846</v>
      </c>
      <c r="AG12" s="19">
        <v>68846</v>
      </c>
      <c r="AH12" s="25">
        <f>B12-Q12</f>
        <v>10521</v>
      </c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79"/>
    </row>
    <row r="13" spans="1:60" ht="12">
      <c r="A13" s="83" t="s">
        <v>674</v>
      </c>
      <c r="B13" s="16">
        <v>102047</v>
      </c>
      <c r="C13" s="19">
        <v>1346</v>
      </c>
      <c r="D13" s="19">
        <v>3796</v>
      </c>
      <c r="E13" s="19">
        <v>3122</v>
      </c>
      <c r="F13" s="19">
        <v>2317</v>
      </c>
      <c r="G13" s="19">
        <v>0</v>
      </c>
      <c r="H13" s="19">
        <v>1924</v>
      </c>
      <c r="I13" s="19">
        <v>2472</v>
      </c>
      <c r="J13" s="19">
        <v>19868</v>
      </c>
      <c r="K13" s="19">
        <v>439</v>
      </c>
      <c r="L13" s="19">
        <v>1</v>
      </c>
      <c r="M13" s="19">
        <v>0</v>
      </c>
      <c r="N13" s="19">
        <v>65703</v>
      </c>
      <c r="O13" s="19">
        <v>1043</v>
      </c>
      <c r="P13" s="19">
        <v>16</v>
      </c>
      <c r="Q13" s="16">
        <v>100950</v>
      </c>
      <c r="R13" s="19">
        <v>4728</v>
      </c>
      <c r="S13" s="19">
        <v>3773</v>
      </c>
      <c r="T13" s="19">
        <v>2573</v>
      </c>
      <c r="U13" s="19">
        <v>2675</v>
      </c>
      <c r="V13" s="19">
        <v>0</v>
      </c>
      <c r="W13" s="19">
        <v>1804</v>
      </c>
      <c r="X13" s="19">
        <v>2067</v>
      </c>
      <c r="Y13" s="19">
        <v>17116</v>
      </c>
      <c r="Z13" s="19">
        <v>456</v>
      </c>
      <c r="AA13" s="19">
        <v>0</v>
      </c>
      <c r="AB13" s="19">
        <v>0</v>
      </c>
      <c r="AC13" s="19">
        <v>65703</v>
      </c>
      <c r="AD13" s="19">
        <v>30</v>
      </c>
      <c r="AE13" s="19">
        <v>25</v>
      </c>
      <c r="AF13" s="19">
        <v>65254</v>
      </c>
      <c r="AG13" s="19">
        <v>65254</v>
      </c>
      <c r="AH13" s="25">
        <f t="shared" si="0"/>
        <v>1097</v>
      </c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</row>
    <row r="14" spans="1:60" ht="12">
      <c r="A14" s="83" t="s">
        <v>675</v>
      </c>
      <c r="B14" s="16">
        <v>58218</v>
      </c>
      <c r="C14" s="19">
        <v>731</v>
      </c>
      <c r="D14" s="19">
        <v>1968</v>
      </c>
      <c r="E14" s="19">
        <v>1429</v>
      </c>
      <c r="F14" s="19">
        <v>1129</v>
      </c>
      <c r="G14" s="19">
        <v>1804</v>
      </c>
      <c r="H14" s="19">
        <v>0</v>
      </c>
      <c r="I14" s="19">
        <v>5398</v>
      </c>
      <c r="J14" s="19">
        <v>6120</v>
      </c>
      <c r="K14" s="19">
        <v>238</v>
      </c>
      <c r="L14" s="19">
        <v>0</v>
      </c>
      <c r="M14" s="19">
        <v>0</v>
      </c>
      <c r="N14" s="19">
        <v>38879</v>
      </c>
      <c r="O14" s="19">
        <v>515</v>
      </c>
      <c r="P14" s="19">
        <v>7</v>
      </c>
      <c r="Q14" s="16">
        <v>59164</v>
      </c>
      <c r="R14" s="19">
        <v>2525</v>
      </c>
      <c r="S14" s="19">
        <v>1942</v>
      </c>
      <c r="T14" s="19">
        <v>1309</v>
      </c>
      <c r="U14" s="19">
        <v>1507</v>
      </c>
      <c r="V14" s="19">
        <v>1924</v>
      </c>
      <c r="W14" s="19">
        <v>0</v>
      </c>
      <c r="X14" s="19">
        <v>5239</v>
      </c>
      <c r="Y14" s="19">
        <v>5466</v>
      </c>
      <c r="Z14" s="19">
        <v>354</v>
      </c>
      <c r="AA14" s="19">
        <v>0</v>
      </c>
      <c r="AB14" s="19">
        <v>0</v>
      </c>
      <c r="AC14" s="19">
        <v>38879</v>
      </c>
      <c r="AD14" s="19">
        <v>14</v>
      </c>
      <c r="AE14" s="19">
        <v>5</v>
      </c>
      <c r="AF14" s="19">
        <v>35037</v>
      </c>
      <c r="AG14" s="19">
        <v>35037</v>
      </c>
      <c r="AH14" s="25">
        <f t="shared" si="0"/>
        <v>-946</v>
      </c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</row>
    <row r="15" spans="1:60" s="23" customFormat="1" ht="12">
      <c r="A15" s="51" t="s">
        <v>46</v>
      </c>
      <c r="B15" s="16">
        <v>96175</v>
      </c>
      <c r="C15" s="19">
        <v>1372</v>
      </c>
      <c r="D15" s="19">
        <v>2655</v>
      </c>
      <c r="E15" s="19">
        <v>2254</v>
      </c>
      <c r="F15" s="19">
        <v>1677</v>
      </c>
      <c r="G15" s="19">
        <v>2067</v>
      </c>
      <c r="H15" s="19">
        <v>5239</v>
      </c>
      <c r="I15" s="19">
        <v>0</v>
      </c>
      <c r="J15" s="19">
        <v>12399</v>
      </c>
      <c r="K15" s="19">
        <v>535</v>
      </c>
      <c r="L15" s="19">
        <v>0</v>
      </c>
      <c r="M15" s="19">
        <v>0</v>
      </c>
      <c r="N15" s="19">
        <v>66966</v>
      </c>
      <c r="O15" s="19">
        <v>1004</v>
      </c>
      <c r="P15" s="19">
        <v>7</v>
      </c>
      <c r="Q15" s="19">
        <v>99106</v>
      </c>
      <c r="R15" s="19">
        <v>4724</v>
      </c>
      <c r="S15" s="19">
        <v>3163</v>
      </c>
      <c r="T15" s="19">
        <v>2125</v>
      </c>
      <c r="U15" s="19">
        <v>2146</v>
      </c>
      <c r="V15" s="19">
        <v>2472</v>
      </c>
      <c r="W15" s="19">
        <v>5398</v>
      </c>
      <c r="X15" s="19">
        <v>0</v>
      </c>
      <c r="Y15" s="19">
        <v>11560</v>
      </c>
      <c r="Z15" s="19">
        <v>524</v>
      </c>
      <c r="AA15" s="19">
        <v>0</v>
      </c>
      <c r="AB15" s="19">
        <v>0</v>
      </c>
      <c r="AC15" s="19">
        <v>66966</v>
      </c>
      <c r="AD15" s="19">
        <v>16</v>
      </c>
      <c r="AE15" s="19">
        <v>12</v>
      </c>
      <c r="AF15" s="19">
        <v>58451</v>
      </c>
      <c r="AG15" s="19">
        <v>58451</v>
      </c>
      <c r="AH15" s="25">
        <f t="shared" si="0"/>
        <v>-2931</v>
      </c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</row>
    <row r="16" spans="1:60" s="23" customFormat="1" ht="12">
      <c r="A16" s="51" t="s">
        <v>81</v>
      </c>
      <c r="B16" s="16">
        <v>200941</v>
      </c>
      <c r="C16" s="19">
        <v>2317</v>
      </c>
      <c r="D16" s="19">
        <v>16681</v>
      </c>
      <c r="E16" s="19">
        <v>11224</v>
      </c>
      <c r="F16" s="19">
        <v>11051</v>
      </c>
      <c r="G16" s="19">
        <v>17116</v>
      </c>
      <c r="H16" s="19">
        <v>5466</v>
      </c>
      <c r="I16" s="19">
        <v>11560</v>
      </c>
      <c r="J16" s="19">
        <v>0</v>
      </c>
      <c r="K16" s="19">
        <v>942</v>
      </c>
      <c r="L16" s="19">
        <v>2</v>
      </c>
      <c r="M16" s="19">
        <v>36964</v>
      </c>
      <c r="N16" s="19">
        <v>85524</v>
      </c>
      <c r="O16" s="19">
        <v>2032</v>
      </c>
      <c r="P16" s="19">
        <v>62</v>
      </c>
      <c r="Q16" s="19">
        <v>207268</v>
      </c>
      <c r="R16" s="19">
        <v>7836</v>
      </c>
      <c r="S16" s="19">
        <v>16082</v>
      </c>
      <c r="T16" s="19">
        <v>8716</v>
      </c>
      <c r="U16" s="19">
        <v>12587</v>
      </c>
      <c r="V16" s="19">
        <v>19868</v>
      </c>
      <c r="W16" s="19">
        <v>6120</v>
      </c>
      <c r="X16" s="19">
        <v>12399</v>
      </c>
      <c r="Y16" s="19">
        <v>0</v>
      </c>
      <c r="Z16" s="19">
        <v>1053</v>
      </c>
      <c r="AA16" s="19">
        <v>0</v>
      </c>
      <c r="AB16" s="19">
        <v>36964</v>
      </c>
      <c r="AC16" s="19">
        <v>85524</v>
      </c>
      <c r="AD16" s="19">
        <v>44</v>
      </c>
      <c r="AE16" s="19">
        <v>75</v>
      </c>
      <c r="AF16" s="19">
        <v>147900</v>
      </c>
      <c r="AG16" s="19">
        <v>147900</v>
      </c>
      <c r="AH16" s="25">
        <f t="shared" si="0"/>
        <v>-6327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</row>
    <row r="17" spans="1:61" ht="12">
      <c r="A17" s="62" t="s">
        <v>113</v>
      </c>
      <c r="B17" s="18">
        <v>15111</v>
      </c>
      <c r="C17" s="17">
        <v>134</v>
      </c>
      <c r="D17" s="17">
        <v>2052</v>
      </c>
      <c r="E17" s="17">
        <v>1544</v>
      </c>
      <c r="F17" s="17">
        <v>729</v>
      </c>
      <c r="G17" s="17">
        <v>328</v>
      </c>
      <c r="H17" s="17">
        <v>159</v>
      </c>
      <c r="I17" s="17">
        <v>239</v>
      </c>
      <c r="J17" s="17">
        <v>0</v>
      </c>
      <c r="K17" s="17">
        <v>57</v>
      </c>
      <c r="L17" s="17">
        <v>0</v>
      </c>
      <c r="M17" s="17">
        <v>1169</v>
      </c>
      <c r="N17" s="17">
        <v>8545</v>
      </c>
      <c r="O17" s="17">
        <v>155</v>
      </c>
      <c r="P17" s="17">
        <v>0</v>
      </c>
      <c r="Q17" s="18">
        <v>15054</v>
      </c>
      <c r="R17" s="17">
        <v>525</v>
      </c>
      <c r="S17" s="17">
        <v>1887</v>
      </c>
      <c r="T17" s="17">
        <v>1082</v>
      </c>
      <c r="U17" s="17">
        <v>887</v>
      </c>
      <c r="V17" s="17">
        <v>363</v>
      </c>
      <c r="W17" s="17">
        <v>146</v>
      </c>
      <c r="X17" s="17">
        <v>237</v>
      </c>
      <c r="Y17" s="17">
        <v>0</v>
      </c>
      <c r="Z17" s="17">
        <v>67</v>
      </c>
      <c r="AA17" s="17">
        <v>0</v>
      </c>
      <c r="AB17" s="17">
        <v>1312</v>
      </c>
      <c r="AC17" s="17">
        <v>8545</v>
      </c>
      <c r="AD17" s="17">
        <v>3</v>
      </c>
      <c r="AE17" s="17">
        <v>0</v>
      </c>
      <c r="AF17" s="17">
        <v>10436</v>
      </c>
      <c r="AG17" s="17">
        <v>10436</v>
      </c>
      <c r="AH17" s="25">
        <f t="shared" si="0"/>
        <v>57</v>
      </c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79"/>
    </row>
    <row r="18" spans="1:61" ht="12">
      <c r="A18" s="62" t="s">
        <v>115</v>
      </c>
      <c r="B18" s="18">
        <v>22000</v>
      </c>
      <c r="C18" s="17">
        <v>208</v>
      </c>
      <c r="D18" s="17">
        <v>1792</v>
      </c>
      <c r="E18" s="17">
        <v>1760</v>
      </c>
      <c r="F18" s="17">
        <v>2920</v>
      </c>
      <c r="G18" s="17">
        <v>1108</v>
      </c>
      <c r="H18" s="17">
        <v>458</v>
      </c>
      <c r="I18" s="17">
        <v>679</v>
      </c>
      <c r="J18" s="17">
        <v>0</v>
      </c>
      <c r="K18" s="17">
        <v>92</v>
      </c>
      <c r="L18" s="17">
        <v>0</v>
      </c>
      <c r="M18" s="17">
        <v>6405</v>
      </c>
      <c r="N18" s="17">
        <v>6340</v>
      </c>
      <c r="O18" s="17">
        <v>235</v>
      </c>
      <c r="P18" s="17">
        <v>3</v>
      </c>
      <c r="Q18" s="18">
        <v>16567</v>
      </c>
      <c r="R18" s="17">
        <v>761</v>
      </c>
      <c r="S18" s="17">
        <v>990</v>
      </c>
      <c r="T18" s="17">
        <v>676</v>
      </c>
      <c r="U18" s="17">
        <v>2081</v>
      </c>
      <c r="V18" s="17">
        <v>664</v>
      </c>
      <c r="W18" s="17">
        <v>265</v>
      </c>
      <c r="X18" s="17">
        <v>349</v>
      </c>
      <c r="Y18" s="17">
        <v>0</v>
      </c>
      <c r="Z18" s="17">
        <v>70</v>
      </c>
      <c r="AA18" s="17">
        <v>0</v>
      </c>
      <c r="AB18" s="17">
        <v>4365</v>
      </c>
      <c r="AC18" s="17">
        <v>6340</v>
      </c>
      <c r="AD18" s="17">
        <v>3</v>
      </c>
      <c r="AE18" s="17">
        <v>3</v>
      </c>
      <c r="AF18" s="17">
        <v>14948</v>
      </c>
      <c r="AG18" s="17">
        <v>14948</v>
      </c>
      <c r="AH18" s="25">
        <f t="shared" si="0"/>
        <v>5433</v>
      </c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79"/>
    </row>
    <row r="19" spans="1:60" ht="12">
      <c r="A19" s="62" t="s">
        <v>116</v>
      </c>
      <c r="B19" s="18">
        <v>13619</v>
      </c>
      <c r="C19" s="17">
        <v>173</v>
      </c>
      <c r="D19" s="17">
        <v>992</v>
      </c>
      <c r="E19" s="17">
        <v>644</v>
      </c>
      <c r="F19" s="17">
        <v>1055</v>
      </c>
      <c r="G19" s="17">
        <v>2127</v>
      </c>
      <c r="H19" s="17">
        <v>221</v>
      </c>
      <c r="I19" s="17">
        <v>318</v>
      </c>
      <c r="J19" s="17">
        <v>0</v>
      </c>
      <c r="K19" s="17">
        <v>54</v>
      </c>
      <c r="L19" s="17">
        <v>2</v>
      </c>
      <c r="M19" s="17">
        <v>2470</v>
      </c>
      <c r="N19" s="17">
        <v>5368</v>
      </c>
      <c r="O19" s="17">
        <v>193</v>
      </c>
      <c r="P19" s="17">
        <v>2</v>
      </c>
      <c r="Q19" s="18">
        <v>13958</v>
      </c>
      <c r="R19" s="17">
        <v>573</v>
      </c>
      <c r="S19" s="17">
        <v>1018</v>
      </c>
      <c r="T19" s="17">
        <v>566</v>
      </c>
      <c r="U19" s="17">
        <v>1300</v>
      </c>
      <c r="V19" s="17">
        <v>1977</v>
      </c>
      <c r="W19" s="17">
        <v>231</v>
      </c>
      <c r="X19" s="17">
        <v>227</v>
      </c>
      <c r="Y19" s="17">
        <v>0</v>
      </c>
      <c r="Z19" s="17">
        <v>74</v>
      </c>
      <c r="AA19" s="17">
        <v>0</v>
      </c>
      <c r="AB19" s="17">
        <v>2619</v>
      </c>
      <c r="AC19" s="17">
        <v>5368</v>
      </c>
      <c r="AD19" s="17">
        <v>2</v>
      </c>
      <c r="AE19" s="17">
        <v>3</v>
      </c>
      <c r="AF19" s="17">
        <v>12007</v>
      </c>
      <c r="AG19" s="17">
        <v>12007</v>
      </c>
      <c r="AH19" s="25">
        <f t="shared" si="0"/>
        <v>-339</v>
      </c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</row>
    <row r="20" spans="1:60" ht="12">
      <c r="A20" s="62" t="s">
        <v>118</v>
      </c>
      <c r="B20" s="18">
        <v>26273</v>
      </c>
      <c r="C20" s="17">
        <v>289</v>
      </c>
      <c r="D20" s="17">
        <v>1181</v>
      </c>
      <c r="E20" s="17">
        <v>650</v>
      </c>
      <c r="F20" s="17">
        <v>597</v>
      </c>
      <c r="G20" s="17">
        <v>4374</v>
      </c>
      <c r="H20" s="17">
        <v>422</v>
      </c>
      <c r="I20" s="17">
        <v>535</v>
      </c>
      <c r="J20" s="17">
        <v>0</v>
      </c>
      <c r="K20" s="17">
        <v>111</v>
      </c>
      <c r="L20" s="17">
        <v>0</v>
      </c>
      <c r="M20" s="17">
        <v>2844</v>
      </c>
      <c r="N20" s="17">
        <v>14948</v>
      </c>
      <c r="O20" s="17">
        <v>315</v>
      </c>
      <c r="P20" s="17">
        <v>7</v>
      </c>
      <c r="Q20" s="18">
        <v>32367</v>
      </c>
      <c r="R20" s="17">
        <v>1086</v>
      </c>
      <c r="S20" s="17">
        <v>1688</v>
      </c>
      <c r="T20" s="17">
        <v>829</v>
      </c>
      <c r="U20" s="17">
        <v>1143</v>
      </c>
      <c r="V20" s="17">
        <v>6930</v>
      </c>
      <c r="W20" s="17">
        <v>744</v>
      </c>
      <c r="X20" s="17">
        <v>821</v>
      </c>
      <c r="Y20" s="17">
        <v>0</v>
      </c>
      <c r="Z20" s="17">
        <v>153</v>
      </c>
      <c r="AA20" s="17">
        <v>0</v>
      </c>
      <c r="AB20" s="17">
        <v>4013</v>
      </c>
      <c r="AC20" s="17">
        <v>14948</v>
      </c>
      <c r="AD20" s="17">
        <v>5</v>
      </c>
      <c r="AE20" s="17">
        <v>7</v>
      </c>
      <c r="AF20" s="17">
        <v>22222</v>
      </c>
      <c r="AG20" s="17">
        <v>22222</v>
      </c>
      <c r="AH20" s="25">
        <f t="shared" si="0"/>
        <v>-6094</v>
      </c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</row>
    <row r="21" spans="1:60" ht="12">
      <c r="A21" s="62" t="s">
        <v>119</v>
      </c>
      <c r="B21" s="18">
        <v>11550</v>
      </c>
      <c r="C21" s="17">
        <v>168</v>
      </c>
      <c r="D21" s="17">
        <v>569</v>
      </c>
      <c r="E21" s="17">
        <v>329</v>
      </c>
      <c r="F21" s="17">
        <v>375</v>
      </c>
      <c r="G21" s="17">
        <v>3414</v>
      </c>
      <c r="H21" s="17">
        <v>232</v>
      </c>
      <c r="I21" s="17">
        <v>319</v>
      </c>
      <c r="J21" s="17">
        <v>0</v>
      </c>
      <c r="K21" s="17">
        <v>64</v>
      </c>
      <c r="L21" s="17">
        <v>0</v>
      </c>
      <c r="M21" s="17">
        <v>1895</v>
      </c>
      <c r="N21" s="17">
        <v>4046</v>
      </c>
      <c r="O21" s="17">
        <v>136</v>
      </c>
      <c r="P21" s="17">
        <v>3</v>
      </c>
      <c r="Q21" s="18">
        <v>12706</v>
      </c>
      <c r="R21" s="17">
        <v>528</v>
      </c>
      <c r="S21" s="17">
        <v>660</v>
      </c>
      <c r="T21" s="17">
        <v>365</v>
      </c>
      <c r="U21" s="17">
        <v>595</v>
      </c>
      <c r="V21" s="17">
        <v>3585</v>
      </c>
      <c r="W21" s="17">
        <v>284</v>
      </c>
      <c r="X21" s="17">
        <v>411</v>
      </c>
      <c r="Y21" s="17">
        <v>0</v>
      </c>
      <c r="Z21" s="17">
        <v>78</v>
      </c>
      <c r="AA21" s="17">
        <v>0</v>
      </c>
      <c r="AB21" s="17">
        <v>2146</v>
      </c>
      <c r="AC21" s="17">
        <v>4046</v>
      </c>
      <c r="AD21" s="17">
        <v>3</v>
      </c>
      <c r="AE21" s="17">
        <v>5</v>
      </c>
      <c r="AF21" s="17">
        <v>11450</v>
      </c>
      <c r="AG21" s="17">
        <v>11450</v>
      </c>
      <c r="AH21" s="25">
        <f t="shared" si="0"/>
        <v>-1156</v>
      </c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</row>
    <row r="22" spans="1:60" ht="12">
      <c r="A22" s="62" t="s">
        <v>120</v>
      </c>
      <c r="B22" s="18">
        <v>16129</v>
      </c>
      <c r="C22" s="17">
        <v>151</v>
      </c>
      <c r="D22" s="17">
        <v>1696</v>
      </c>
      <c r="E22" s="17">
        <v>577</v>
      </c>
      <c r="F22" s="17">
        <v>683</v>
      </c>
      <c r="G22" s="17">
        <v>1689</v>
      </c>
      <c r="H22" s="17">
        <v>538</v>
      </c>
      <c r="I22" s="17">
        <v>681</v>
      </c>
      <c r="J22" s="17">
        <v>0</v>
      </c>
      <c r="K22" s="17">
        <v>63</v>
      </c>
      <c r="L22" s="17">
        <v>0</v>
      </c>
      <c r="M22" s="17">
        <v>3195</v>
      </c>
      <c r="N22" s="17">
        <v>6664</v>
      </c>
      <c r="O22" s="17">
        <v>188</v>
      </c>
      <c r="P22" s="17">
        <v>4</v>
      </c>
      <c r="Q22" s="18">
        <v>17030</v>
      </c>
      <c r="R22" s="17">
        <v>516</v>
      </c>
      <c r="S22" s="17">
        <v>1729</v>
      </c>
      <c r="T22" s="17">
        <v>593</v>
      </c>
      <c r="U22" s="17">
        <v>967</v>
      </c>
      <c r="V22" s="17">
        <v>1900</v>
      </c>
      <c r="W22" s="17">
        <v>631</v>
      </c>
      <c r="X22" s="17">
        <v>747</v>
      </c>
      <c r="Y22" s="17">
        <v>0</v>
      </c>
      <c r="Z22" s="17">
        <v>69</v>
      </c>
      <c r="AA22" s="17">
        <v>0</v>
      </c>
      <c r="AB22" s="17">
        <v>3206</v>
      </c>
      <c r="AC22" s="17">
        <v>6664</v>
      </c>
      <c r="AD22" s="17">
        <v>3</v>
      </c>
      <c r="AE22" s="17">
        <v>5</v>
      </c>
      <c r="AF22" s="17">
        <v>12587</v>
      </c>
      <c r="AG22" s="17">
        <v>12587</v>
      </c>
      <c r="AH22" s="25">
        <f t="shared" si="0"/>
        <v>-901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</row>
    <row r="23" spans="1:60" ht="12">
      <c r="A23" s="62" t="s">
        <v>121</v>
      </c>
      <c r="B23" s="18">
        <v>11743</v>
      </c>
      <c r="C23" s="17">
        <v>123</v>
      </c>
      <c r="D23" s="17">
        <v>893</v>
      </c>
      <c r="E23" s="17">
        <v>343</v>
      </c>
      <c r="F23" s="17">
        <v>450</v>
      </c>
      <c r="G23" s="17">
        <v>642</v>
      </c>
      <c r="H23" s="17">
        <v>874</v>
      </c>
      <c r="I23" s="17">
        <v>609</v>
      </c>
      <c r="J23" s="17">
        <v>0</v>
      </c>
      <c r="K23" s="17">
        <v>75</v>
      </c>
      <c r="L23" s="17">
        <v>0</v>
      </c>
      <c r="M23" s="17">
        <v>4487</v>
      </c>
      <c r="N23" s="17">
        <v>3135</v>
      </c>
      <c r="O23" s="17">
        <v>110</v>
      </c>
      <c r="P23" s="17">
        <v>2</v>
      </c>
      <c r="Q23" s="18">
        <v>12606</v>
      </c>
      <c r="R23" s="17">
        <v>372</v>
      </c>
      <c r="S23" s="17">
        <v>903</v>
      </c>
      <c r="T23" s="17">
        <v>374</v>
      </c>
      <c r="U23" s="17">
        <v>683</v>
      </c>
      <c r="V23" s="17">
        <v>952</v>
      </c>
      <c r="W23" s="17">
        <v>1032</v>
      </c>
      <c r="X23" s="17">
        <v>760</v>
      </c>
      <c r="Y23" s="17">
        <v>0</v>
      </c>
      <c r="Z23" s="17">
        <v>70</v>
      </c>
      <c r="AA23" s="17">
        <v>0</v>
      </c>
      <c r="AB23" s="17">
        <v>4318</v>
      </c>
      <c r="AC23" s="17">
        <v>3135</v>
      </c>
      <c r="AD23" s="17">
        <v>0</v>
      </c>
      <c r="AE23" s="17">
        <v>7</v>
      </c>
      <c r="AF23" s="17">
        <v>6405</v>
      </c>
      <c r="AG23" s="17">
        <v>6405</v>
      </c>
      <c r="AH23" s="25">
        <f t="shared" si="0"/>
        <v>-863</v>
      </c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0" ht="12">
      <c r="A24" s="62" t="s">
        <v>124</v>
      </c>
      <c r="B24" s="18">
        <v>21573</v>
      </c>
      <c r="C24" s="17">
        <v>263</v>
      </c>
      <c r="D24" s="17">
        <v>876</v>
      </c>
      <c r="E24" s="17">
        <v>444</v>
      </c>
      <c r="F24" s="17">
        <v>673</v>
      </c>
      <c r="G24" s="17">
        <v>771</v>
      </c>
      <c r="H24" s="17">
        <v>816</v>
      </c>
      <c r="I24" s="17">
        <v>5152</v>
      </c>
      <c r="J24" s="17">
        <v>0</v>
      </c>
      <c r="K24" s="17">
        <v>166</v>
      </c>
      <c r="L24" s="17">
        <v>0</v>
      </c>
      <c r="M24" s="17">
        <v>1677</v>
      </c>
      <c r="N24" s="17">
        <v>10515</v>
      </c>
      <c r="O24" s="17">
        <v>217</v>
      </c>
      <c r="P24" s="17">
        <v>3</v>
      </c>
      <c r="Q24" s="18">
        <v>23700</v>
      </c>
      <c r="R24" s="17">
        <v>883</v>
      </c>
      <c r="S24" s="17">
        <v>981</v>
      </c>
      <c r="T24" s="17">
        <v>545</v>
      </c>
      <c r="U24" s="17">
        <v>914</v>
      </c>
      <c r="V24" s="17">
        <v>921</v>
      </c>
      <c r="W24" s="17">
        <v>1067</v>
      </c>
      <c r="X24" s="17">
        <v>6012</v>
      </c>
      <c r="Y24" s="17">
        <v>0</v>
      </c>
      <c r="Z24" s="17">
        <v>168</v>
      </c>
      <c r="AA24" s="17">
        <v>0</v>
      </c>
      <c r="AB24" s="17">
        <v>1682</v>
      </c>
      <c r="AC24" s="17">
        <v>10515</v>
      </c>
      <c r="AD24" s="17">
        <v>6</v>
      </c>
      <c r="AE24" s="17">
        <v>6</v>
      </c>
      <c r="AF24" s="17">
        <v>14518</v>
      </c>
      <c r="AG24" s="17">
        <v>14518</v>
      </c>
      <c r="AH24" s="25">
        <f t="shared" si="0"/>
        <v>-2127</v>
      </c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 s="23" customFormat="1" ht="12">
      <c r="A25" s="62" t="s">
        <v>125</v>
      </c>
      <c r="B25" s="18">
        <v>6100</v>
      </c>
      <c r="C25" s="17">
        <v>59</v>
      </c>
      <c r="D25" s="17">
        <v>681</v>
      </c>
      <c r="E25" s="17">
        <v>280</v>
      </c>
      <c r="F25" s="17">
        <v>531</v>
      </c>
      <c r="G25" s="17">
        <v>416</v>
      </c>
      <c r="H25" s="17">
        <v>229</v>
      </c>
      <c r="I25" s="17">
        <v>540</v>
      </c>
      <c r="J25" s="17">
        <v>0</v>
      </c>
      <c r="K25" s="17">
        <v>29</v>
      </c>
      <c r="L25" s="17">
        <v>0</v>
      </c>
      <c r="M25" s="17">
        <v>1099</v>
      </c>
      <c r="N25" s="17">
        <v>2200</v>
      </c>
      <c r="O25" s="17">
        <v>36</v>
      </c>
      <c r="P25" s="17">
        <v>0</v>
      </c>
      <c r="Q25" s="18">
        <v>6614</v>
      </c>
      <c r="R25" s="17">
        <v>216</v>
      </c>
      <c r="S25" s="17">
        <v>692</v>
      </c>
      <c r="T25" s="17">
        <v>273</v>
      </c>
      <c r="U25" s="17">
        <v>723</v>
      </c>
      <c r="V25" s="17">
        <v>377</v>
      </c>
      <c r="W25" s="17">
        <v>244</v>
      </c>
      <c r="X25" s="17">
        <v>654</v>
      </c>
      <c r="Y25" s="17">
        <v>0</v>
      </c>
      <c r="Z25" s="17">
        <v>22</v>
      </c>
      <c r="AA25" s="17">
        <v>0</v>
      </c>
      <c r="AB25" s="17">
        <v>1212</v>
      </c>
      <c r="AC25" s="17">
        <v>2200</v>
      </c>
      <c r="AD25" s="17">
        <v>1</v>
      </c>
      <c r="AE25" s="17">
        <v>0</v>
      </c>
      <c r="AF25" s="17">
        <v>5833</v>
      </c>
      <c r="AG25" s="17">
        <v>5833</v>
      </c>
      <c r="AH25" s="25">
        <f t="shared" si="0"/>
        <v>-514</v>
      </c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</row>
    <row r="26" spans="1:60" ht="12">
      <c r="A26" s="62" t="s">
        <v>126</v>
      </c>
      <c r="B26" s="18">
        <v>12008</v>
      </c>
      <c r="C26" s="17">
        <v>127</v>
      </c>
      <c r="D26" s="17">
        <v>1134</v>
      </c>
      <c r="E26" s="17">
        <v>639</v>
      </c>
      <c r="F26" s="17">
        <v>849</v>
      </c>
      <c r="G26" s="17">
        <v>384</v>
      </c>
      <c r="H26" s="17">
        <v>147</v>
      </c>
      <c r="I26" s="17">
        <v>362</v>
      </c>
      <c r="J26" s="17">
        <v>0</v>
      </c>
      <c r="K26" s="17">
        <v>38</v>
      </c>
      <c r="L26" s="17">
        <v>0</v>
      </c>
      <c r="M26" s="17">
        <v>1455</v>
      </c>
      <c r="N26" s="17">
        <v>6765</v>
      </c>
      <c r="O26" s="17">
        <v>78</v>
      </c>
      <c r="P26" s="17">
        <v>30</v>
      </c>
      <c r="Q26" s="18">
        <v>12754</v>
      </c>
      <c r="R26" s="17">
        <v>375</v>
      </c>
      <c r="S26" s="17">
        <v>1261</v>
      </c>
      <c r="T26" s="17">
        <v>593</v>
      </c>
      <c r="U26" s="17">
        <v>1055</v>
      </c>
      <c r="V26" s="17">
        <v>429</v>
      </c>
      <c r="W26" s="17">
        <v>204</v>
      </c>
      <c r="X26" s="17">
        <v>425</v>
      </c>
      <c r="Y26" s="17">
        <v>0</v>
      </c>
      <c r="Z26" s="17">
        <v>60</v>
      </c>
      <c r="AA26" s="17">
        <v>0</v>
      </c>
      <c r="AB26" s="17">
        <v>1550</v>
      </c>
      <c r="AC26" s="17">
        <v>6765</v>
      </c>
      <c r="AD26" s="17">
        <v>3</v>
      </c>
      <c r="AE26" s="17">
        <v>34</v>
      </c>
      <c r="AF26" s="17">
        <v>8346</v>
      </c>
      <c r="AG26" s="17">
        <v>8346</v>
      </c>
      <c r="AH26" s="25">
        <f t="shared" si="0"/>
        <v>-746</v>
      </c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</row>
    <row r="27" spans="1:60" ht="12">
      <c r="A27" s="62" t="s">
        <v>127</v>
      </c>
      <c r="B27" s="18">
        <v>4523</v>
      </c>
      <c r="C27" s="17">
        <v>19</v>
      </c>
      <c r="D27" s="17">
        <v>373</v>
      </c>
      <c r="E27" s="17">
        <v>179</v>
      </c>
      <c r="F27" s="17">
        <v>234</v>
      </c>
      <c r="G27" s="17">
        <v>430</v>
      </c>
      <c r="H27" s="17">
        <v>366</v>
      </c>
      <c r="I27" s="17">
        <v>1091</v>
      </c>
      <c r="J27" s="17">
        <v>0</v>
      </c>
      <c r="K27" s="17">
        <v>14</v>
      </c>
      <c r="L27" s="17">
        <v>0</v>
      </c>
      <c r="M27" s="17">
        <v>735</v>
      </c>
      <c r="N27" s="17">
        <v>1062</v>
      </c>
      <c r="O27" s="17">
        <v>20</v>
      </c>
      <c r="P27" s="17">
        <v>0</v>
      </c>
      <c r="Q27" s="18">
        <v>3833</v>
      </c>
      <c r="R27" s="17">
        <v>56</v>
      </c>
      <c r="S27" s="17">
        <v>327</v>
      </c>
      <c r="T27" s="17">
        <v>180</v>
      </c>
      <c r="U27" s="17">
        <v>221</v>
      </c>
      <c r="V27" s="17">
        <v>290</v>
      </c>
      <c r="W27" s="17">
        <v>252</v>
      </c>
      <c r="X27" s="17">
        <v>814</v>
      </c>
      <c r="Y27" s="17">
        <v>0</v>
      </c>
      <c r="Z27" s="17">
        <v>21</v>
      </c>
      <c r="AA27" s="17">
        <v>0</v>
      </c>
      <c r="AB27" s="17">
        <v>609</v>
      </c>
      <c r="AC27" s="17">
        <v>1062</v>
      </c>
      <c r="AD27" s="17">
        <v>1</v>
      </c>
      <c r="AE27" s="17">
        <v>0</v>
      </c>
      <c r="AF27" s="17">
        <v>2434</v>
      </c>
      <c r="AG27" s="17">
        <v>2434</v>
      </c>
      <c r="AH27" s="25">
        <f t="shared" si="0"/>
        <v>690</v>
      </c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</row>
    <row r="28" spans="1:60" ht="12">
      <c r="A28" s="62" t="s">
        <v>128</v>
      </c>
      <c r="B28" s="18">
        <v>13993</v>
      </c>
      <c r="C28" s="17">
        <v>203</v>
      </c>
      <c r="D28" s="17">
        <v>2842</v>
      </c>
      <c r="E28" s="17">
        <v>2276</v>
      </c>
      <c r="F28" s="17">
        <v>454</v>
      </c>
      <c r="G28" s="17">
        <v>223</v>
      </c>
      <c r="H28" s="17">
        <v>109</v>
      </c>
      <c r="I28" s="17">
        <v>196</v>
      </c>
      <c r="J28" s="17">
        <v>0</v>
      </c>
      <c r="K28" s="17">
        <v>75</v>
      </c>
      <c r="L28" s="17">
        <v>0</v>
      </c>
      <c r="M28" s="17">
        <v>925</v>
      </c>
      <c r="N28" s="17">
        <v>6572</v>
      </c>
      <c r="O28" s="17">
        <v>113</v>
      </c>
      <c r="P28" s="17">
        <v>5</v>
      </c>
      <c r="Q28" s="18">
        <v>14144</v>
      </c>
      <c r="R28" s="17">
        <v>653</v>
      </c>
      <c r="S28" s="17">
        <v>2675</v>
      </c>
      <c r="T28" s="17">
        <v>1558</v>
      </c>
      <c r="U28" s="17">
        <v>853</v>
      </c>
      <c r="V28" s="17">
        <v>313</v>
      </c>
      <c r="W28" s="17">
        <v>136</v>
      </c>
      <c r="X28" s="17">
        <v>251</v>
      </c>
      <c r="Y28" s="17">
        <v>0</v>
      </c>
      <c r="Z28" s="17">
        <v>107</v>
      </c>
      <c r="AA28" s="17">
        <v>0</v>
      </c>
      <c r="AB28" s="17">
        <v>1025</v>
      </c>
      <c r="AC28" s="17">
        <v>6572</v>
      </c>
      <c r="AD28" s="17">
        <v>0</v>
      </c>
      <c r="AE28" s="17">
        <v>1</v>
      </c>
      <c r="AF28" s="17">
        <v>7969</v>
      </c>
      <c r="AG28" s="17">
        <v>7969</v>
      </c>
      <c r="AH28" s="25">
        <f t="shared" si="0"/>
        <v>-151</v>
      </c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</row>
    <row r="29" spans="1:60" ht="12">
      <c r="A29" s="62" t="s">
        <v>129</v>
      </c>
      <c r="B29" s="18">
        <v>17671</v>
      </c>
      <c r="C29" s="17">
        <v>267</v>
      </c>
      <c r="D29" s="17">
        <v>1177</v>
      </c>
      <c r="E29" s="17">
        <v>1214</v>
      </c>
      <c r="F29" s="17">
        <v>1260</v>
      </c>
      <c r="G29" s="17">
        <v>797</v>
      </c>
      <c r="H29" s="17">
        <v>356</v>
      </c>
      <c r="I29" s="17">
        <v>501</v>
      </c>
      <c r="J29" s="17">
        <v>0</v>
      </c>
      <c r="K29" s="17">
        <v>67</v>
      </c>
      <c r="L29" s="17">
        <v>0</v>
      </c>
      <c r="M29" s="17">
        <v>4959</v>
      </c>
      <c r="N29" s="17">
        <v>6915</v>
      </c>
      <c r="O29" s="17">
        <v>156</v>
      </c>
      <c r="P29" s="17">
        <v>2</v>
      </c>
      <c r="Q29" s="18">
        <v>16433</v>
      </c>
      <c r="R29" s="17">
        <v>873</v>
      </c>
      <c r="S29" s="17">
        <v>789</v>
      </c>
      <c r="T29" s="17">
        <v>723</v>
      </c>
      <c r="U29" s="17">
        <v>828</v>
      </c>
      <c r="V29" s="17">
        <v>562</v>
      </c>
      <c r="W29" s="17">
        <v>271</v>
      </c>
      <c r="X29" s="17">
        <v>305</v>
      </c>
      <c r="Y29" s="17">
        <v>0</v>
      </c>
      <c r="Z29" s="17">
        <v>59</v>
      </c>
      <c r="AA29" s="17">
        <v>0</v>
      </c>
      <c r="AB29" s="17">
        <v>5099</v>
      </c>
      <c r="AC29" s="17">
        <v>6915</v>
      </c>
      <c r="AD29" s="17">
        <v>7</v>
      </c>
      <c r="AE29" s="17">
        <v>2</v>
      </c>
      <c r="AF29" s="17">
        <v>12335</v>
      </c>
      <c r="AG29" s="17">
        <v>12335</v>
      </c>
      <c r="AH29" s="25">
        <f t="shared" si="0"/>
        <v>1238</v>
      </c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</row>
    <row r="30" spans="1:60" ht="12">
      <c r="A30" s="62" t="s">
        <v>131</v>
      </c>
      <c r="B30" s="18">
        <v>8648</v>
      </c>
      <c r="C30" s="17">
        <v>133</v>
      </c>
      <c r="D30" s="17">
        <v>423</v>
      </c>
      <c r="E30" s="17">
        <v>345</v>
      </c>
      <c r="F30" s="17">
        <v>241</v>
      </c>
      <c r="G30" s="17">
        <v>413</v>
      </c>
      <c r="H30" s="17">
        <v>539</v>
      </c>
      <c r="I30" s="17">
        <v>338</v>
      </c>
      <c r="J30" s="17">
        <v>0</v>
      </c>
      <c r="K30" s="17">
        <v>37</v>
      </c>
      <c r="L30" s="17">
        <v>0</v>
      </c>
      <c r="M30" s="17">
        <v>3649</v>
      </c>
      <c r="N30" s="17">
        <v>2449</v>
      </c>
      <c r="O30" s="17">
        <v>80</v>
      </c>
      <c r="P30" s="17">
        <v>1</v>
      </c>
      <c r="Q30" s="18">
        <v>9502</v>
      </c>
      <c r="R30" s="17">
        <v>419</v>
      </c>
      <c r="S30" s="17">
        <v>482</v>
      </c>
      <c r="T30" s="17">
        <v>359</v>
      </c>
      <c r="U30" s="17">
        <v>337</v>
      </c>
      <c r="V30" s="17">
        <v>605</v>
      </c>
      <c r="W30" s="17">
        <v>613</v>
      </c>
      <c r="X30" s="17">
        <v>386</v>
      </c>
      <c r="Y30" s="17">
        <v>0</v>
      </c>
      <c r="Z30" s="17">
        <v>35</v>
      </c>
      <c r="AA30" s="17">
        <v>0</v>
      </c>
      <c r="AB30" s="17">
        <v>3808</v>
      </c>
      <c r="AC30" s="17">
        <v>2449</v>
      </c>
      <c r="AD30" s="17">
        <v>7</v>
      </c>
      <c r="AE30" s="17">
        <v>2</v>
      </c>
      <c r="AF30" s="17">
        <v>6410</v>
      </c>
      <c r="AG30" s="17">
        <v>6410</v>
      </c>
      <c r="AH30" s="25">
        <f t="shared" si="0"/>
        <v>-854</v>
      </c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</row>
    <row r="31" spans="1:60" s="23" customFormat="1" ht="12">
      <c r="A31" s="51" t="s">
        <v>77</v>
      </c>
      <c r="B31" s="19">
        <v>6827</v>
      </c>
      <c r="C31" s="19">
        <v>23</v>
      </c>
      <c r="D31" s="19">
        <v>1061</v>
      </c>
      <c r="E31" s="19">
        <v>442</v>
      </c>
      <c r="F31" s="19">
        <v>630</v>
      </c>
      <c r="G31" s="19">
        <v>456</v>
      </c>
      <c r="H31" s="19">
        <v>354</v>
      </c>
      <c r="I31" s="19">
        <v>524</v>
      </c>
      <c r="J31" s="19">
        <v>1053</v>
      </c>
      <c r="K31" s="19">
        <v>0</v>
      </c>
      <c r="L31" s="19">
        <v>0</v>
      </c>
      <c r="M31" s="19">
        <v>21</v>
      </c>
      <c r="N31" s="19">
        <v>2233</v>
      </c>
      <c r="O31" s="19">
        <v>28</v>
      </c>
      <c r="P31" s="19">
        <v>2</v>
      </c>
      <c r="Q31" s="19">
        <v>6764</v>
      </c>
      <c r="R31" s="19">
        <v>242</v>
      </c>
      <c r="S31" s="19">
        <v>1074</v>
      </c>
      <c r="T31" s="19">
        <v>411</v>
      </c>
      <c r="U31" s="19">
        <v>629</v>
      </c>
      <c r="V31" s="19">
        <v>439</v>
      </c>
      <c r="W31" s="19">
        <v>238</v>
      </c>
      <c r="X31" s="19">
        <v>535</v>
      </c>
      <c r="Y31" s="19">
        <v>942</v>
      </c>
      <c r="Z31" s="19">
        <v>0</v>
      </c>
      <c r="AA31" s="19">
        <v>0</v>
      </c>
      <c r="AB31" s="19">
        <v>21</v>
      </c>
      <c r="AC31" s="19">
        <v>2233</v>
      </c>
      <c r="AD31" s="19">
        <v>0</v>
      </c>
      <c r="AE31" s="19">
        <v>0</v>
      </c>
      <c r="AF31" s="19">
        <v>2593</v>
      </c>
      <c r="AG31" s="19">
        <v>2593</v>
      </c>
      <c r="AH31" s="25">
        <f t="shared" si="0"/>
        <v>63</v>
      </c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</row>
    <row r="32" spans="1:60" ht="12">
      <c r="A32" s="62" t="s">
        <v>136</v>
      </c>
      <c r="B32" s="18">
        <v>5963</v>
      </c>
      <c r="C32" s="17">
        <v>22</v>
      </c>
      <c r="D32" s="17">
        <v>904</v>
      </c>
      <c r="E32" s="17">
        <v>354</v>
      </c>
      <c r="F32" s="17">
        <v>485</v>
      </c>
      <c r="G32" s="17">
        <v>386</v>
      </c>
      <c r="H32" s="17">
        <v>313</v>
      </c>
      <c r="I32" s="17">
        <v>462</v>
      </c>
      <c r="J32" s="17">
        <v>862</v>
      </c>
      <c r="K32" s="17">
        <v>0</v>
      </c>
      <c r="L32" s="17">
        <v>0</v>
      </c>
      <c r="M32" s="17">
        <v>13</v>
      </c>
      <c r="N32" s="17">
        <v>2136</v>
      </c>
      <c r="O32" s="17">
        <v>25</v>
      </c>
      <c r="P32" s="17">
        <v>1</v>
      </c>
      <c r="Q32" s="18">
        <v>5924</v>
      </c>
      <c r="R32" s="17">
        <v>205</v>
      </c>
      <c r="S32" s="17">
        <v>893</v>
      </c>
      <c r="T32" s="17">
        <v>345</v>
      </c>
      <c r="U32" s="17">
        <v>463</v>
      </c>
      <c r="V32" s="17">
        <v>388</v>
      </c>
      <c r="W32" s="17">
        <v>215</v>
      </c>
      <c r="X32" s="17">
        <v>485</v>
      </c>
      <c r="Y32" s="17">
        <v>786</v>
      </c>
      <c r="Z32" s="17">
        <v>0</v>
      </c>
      <c r="AA32" s="17">
        <v>0</v>
      </c>
      <c r="AB32" s="17">
        <v>8</v>
      </c>
      <c r="AC32" s="17">
        <v>2136</v>
      </c>
      <c r="AD32" s="17">
        <v>0</v>
      </c>
      <c r="AE32" s="17">
        <v>0</v>
      </c>
      <c r="AF32" s="17">
        <v>2304</v>
      </c>
      <c r="AG32" s="17">
        <v>2304</v>
      </c>
      <c r="AH32" s="25">
        <f t="shared" si="0"/>
        <v>39</v>
      </c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</row>
    <row r="33" spans="1:60" ht="12">
      <c r="A33" s="62" t="s">
        <v>137</v>
      </c>
      <c r="B33" s="18">
        <v>864</v>
      </c>
      <c r="C33" s="17">
        <v>1</v>
      </c>
      <c r="D33" s="17">
        <v>157</v>
      </c>
      <c r="E33" s="17">
        <v>88</v>
      </c>
      <c r="F33" s="17">
        <v>145</v>
      </c>
      <c r="G33" s="17">
        <v>70</v>
      </c>
      <c r="H33" s="17">
        <v>41</v>
      </c>
      <c r="I33" s="17">
        <v>62</v>
      </c>
      <c r="J33" s="17">
        <v>191</v>
      </c>
      <c r="K33" s="17">
        <v>0</v>
      </c>
      <c r="L33" s="17">
        <v>0</v>
      </c>
      <c r="M33" s="17">
        <v>8</v>
      </c>
      <c r="N33" s="17">
        <v>97</v>
      </c>
      <c r="O33" s="17">
        <v>3</v>
      </c>
      <c r="P33" s="17">
        <v>1</v>
      </c>
      <c r="Q33" s="18">
        <v>840</v>
      </c>
      <c r="R33" s="17">
        <v>37</v>
      </c>
      <c r="S33" s="17">
        <v>181</v>
      </c>
      <c r="T33" s="17">
        <v>66</v>
      </c>
      <c r="U33" s="17">
        <v>166</v>
      </c>
      <c r="V33" s="17">
        <v>51</v>
      </c>
      <c r="W33" s="17">
        <v>23</v>
      </c>
      <c r="X33" s="17">
        <v>50</v>
      </c>
      <c r="Y33" s="17">
        <v>156</v>
      </c>
      <c r="Z33" s="17">
        <v>0</v>
      </c>
      <c r="AA33" s="17">
        <v>0</v>
      </c>
      <c r="AB33" s="17">
        <v>13</v>
      </c>
      <c r="AC33" s="17">
        <v>97</v>
      </c>
      <c r="AD33" s="17">
        <v>0</v>
      </c>
      <c r="AE33" s="17">
        <v>0</v>
      </c>
      <c r="AF33" s="17">
        <v>289</v>
      </c>
      <c r="AG33" s="17">
        <v>289</v>
      </c>
      <c r="AH33" s="25">
        <f t="shared" si="0"/>
        <v>24</v>
      </c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</row>
    <row r="34" spans="1:33" ht="12">
      <c r="A34" s="47" t="s">
        <v>138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  <row r="35" spans="1:33" ht="12">
      <c r="A35" s="63" t="s">
        <v>38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6.5">
      <c r="A36" s="71" t="s">
        <v>443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4" s="23" customFormat="1" ht="12.75" customHeight="1">
      <c r="A37" s="132" t="s">
        <v>40</v>
      </c>
      <c r="B37" s="135" t="s">
        <v>464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6"/>
      <c r="Q37" s="135" t="s">
        <v>465</v>
      </c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6"/>
      <c r="AF37" s="138" t="s">
        <v>84</v>
      </c>
      <c r="AG37" s="142"/>
      <c r="AH37" s="132" t="s">
        <v>85</v>
      </c>
    </row>
    <row r="38" spans="1:34" s="23" customFormat="1" ht="22.5" customHeight="1">
      <c r="A38" s="133"/>
      <c r="B38" s="132" t="s">
        <v>1</v>
      </c>
      <c r="C38" s="132" t="s">
        <v>2</v>
      </c>
      <c r="D38" s="135" t="s">
        <v>88</v>
      </c>
      <c r="E38" s="145"/>
      <c r="F38" s="145"/>
      <c r="G38" s="145"/>
      <c r="H38" s="145"/>
      <c r="I38" s="145"/>
      <c r="J38" s="145"/>
      <c r="K38" s="145"/>
      <c r="L38" s="146"/>
      <c r="M38" s="132" t="s">
        <v>622</v>
      </c>
      <c r="N38" s="132" t="s">
        <v>623</v>
      </c>
      <c r="O38" s="132" t="s">
        <v>5</v>
      </c>
      <c r="P38" s="132" t="s">
        <v>6</v>
      </c>
      <c r="Q38" s="132" t="s">
        <v>1</v>
      </c>
      <c r="R38" s="132" t="s">
        <v>7</v>
      </c>
      <c r="S38" s="135" t="s">
        <v>94</v>
      </c>
      <c r="T38" s="145"/>
      <c r="U38" s="145"/>
      <c r="V38" s="145"/>
      <c r="W38" s="145"/>
      <c r="X38" s="145"/>
      <c r="Y38" s="145"/>
      <c r="Z38" s="145"/>
      <c r="AA38" s="146"/>
      <c r="AB38" s="132" t="s">
        <v>622</v>
      </c>
      <c r="AC38" s="132" t="s">
        <v>623</v>
      </c>
      <c r="AD38" s="132" t="s">
        <v>610</v>
      </c>
      <c r="AE38" s="132" t="s">
        <v>6</v>
      </c>
      <c r="AF38" s="143"/>
      <c r="AG38" s="144"/>
      <c r="AH38" s="133"/>
    </row>
    <row r="39" spans="1:34" s="23" customFormat="1" ht="22.5" customHeight="1">
      <c r="A39" s="133"/>
      <c r="B39" s="133"/>
      <c r="C39" s="133"/>
      <c r="D39" s="31" t="s">
        <v>612</v>
      </c>
      <c r="E39" s="31" t="s">
        <v>0</v>
      </c>
      <c r="F39" s="31" t="s">
        <v>842</v>
      </c>
      <c r="G39" s="31" t="s">
        <v>614</v>
      </c>
      <c r="H39" s="31" t="s">
        <v>615</v>
      </c>
      <c r="I39" s="31" t="s">
        <v>12</v>
      </c>
      <c r="J39" s="31" t="s">
        <v>11</v>
      </c>
      <c r="K39" s="31" t="s">
        <v>617</v>
      </c>
      <c r="L39" s="31" t="s">
        <v>616</v>
      </c>
      <c r="M39" s="133"/>
      <c r="N39" s="133"/>
      <c r="O39" s="133"/>
      <c r="P39" s="133"/>
      <c r="Q39" s="133"/>
      <c r="R39" s="133"/>
      <c r="S39" s="31" t="s">
        <v>612</v>
      </c>
      <c r="T39" s="31" t="s">
        <v>0</v>
      </c>
      <c r="U39" s="31" t="s">
        <v>842</v>
      </c>
      <c r="V39" s="31" t="s">
        <v>614</v>
      </c>
      <c r="W39" s="31" t="s">
        <v>615</v>
      </c>
      <c r="X39" s="31" t="s">
        <v>12</v>
      </c>
      <c r="Y39" s="31" t="s">
        <v>11</v>
      </c>
      <c r="Z39" s="31" t="s">
        <v>617</v>
      </c>
      <c r="AA39" s="31" t="s">
        <v>616</v>
      </c>
      <c r="AB39" s="133"/>
      <c r="AC39" s="133"/>
      <c r="AD39" s="133"/>
      <c r="AE39" s="133"/>
      <c r="AF39" s="31" t="s">
        <v>845</v>
      </c>
      <c r="AG39" s="31" t="s">
        <v>846</v>
      </c>
      <c r="AH39" s="133"/>
    </row>
    <row r="40" spans="1:34" s="61" customFormat="1" ht="44.25" customHeight="1">
      <c r="A40" s="60" t="s">
        <v>41</v>
      </c>
      <c r="B40" s="60" t="s">
        <v>449</v>
      </c>
      <c r="C40" s="60" t="s">
        <v>450</v>
      </c>
      <c r="D40" s="60" t="s">
        <v>613</v>
      </c>
      <c r="E40" s="60" t="s">
        <v>452</v>
      </c>
      <c r="F40" s="60" t="s">
        <v>843</v>
      </c>
      <c r="G40" s="60" t="s">
        <v>619</v>
      </c>
      <c r="H40" s="60" t="s">
        <v>620</v>
      </c>
      <c r="I40" s="60" t="s">
        <v>453</v>
      </c>
      <c r="J40" s="60" t="s">
        <v>451</v>
      </c>
      <c r="K40" s="60" t="s">
        <v>618</v>
      </c>
      <c r="L40" s="60" t="s">
        <v>455</v>
      </c>
      <c r="M40" s="44" t="s">
        <v>456</v>
      </c>
      <c r="N40" s="44" t="s">
        <v>457</v>
      </c>
      <c r="O40" s="60" t="s">
        <v>458</v>
      </c>
      <c r="P40" s="60" t="s">
        <v>455</v>
      </c>
      <c r="Q40" s="60" t="s">
        <v>449</v>
      </c>
      <c r="R40" s="60" t="s">
        <v>459</v>
      </c>
      <c r="S40" s="60" t="s">
        <v>613</v>
      </c>
      <c r="T40" s="60" t="s">
        <v>452</v>
      </c>
      <c r="U40" s="60" t="s">
        <v>843</v>
      </c>
      <c r="V40" s="60" t="s">
        <v>619</v>
      </c>
      <c r="W40" s="60" t="s">
        <v>620</v>
      </c>
      <c r="X40" s="60" t="s">
        <v>453</v>
      </c>
      <c r="Y40" s="60" t="s">
        <v>451</v>
      </c>
      <c r="Z40" s="60" t="s">
        <v>618</v>
      </c>
      <c r="AA40" s="60" t="s">
        <v>455</v>
      </c>
      <c r="AB40" s="44" t="s">
        <v>456</v>
      </c>
      <c r="AC40" s="44" t="s">
        <v>457</v>
      </c>
      <c r="AD40" s="44" t="s">
        <v>625</v>
      </c>
      <c r="AE40" s="60" t="s">
        <v>455</v>
      </c>
      <c r="AF40" s="127" t="s">
        <v>850</v>
      </c>
      <c r="AG40" s="127" t="s">
        <v>851</v>
      </c>
      <c r="AH40" s="60" t="s">
        <v>109</v>
      </c>
    </row>
    <row r="41" spans="1:80" s="1" customFormat="1" ht="12">
      <c r="A41" s="2" t="s">
        <v>42</v>
      </c>
      <c r="B41" s="16">
        <v>367242</v>
      </c>
      <c r="C41" s="16">
        <v>6729</v>
      </c>
      <c r="D41" s="16">
        <v>32317</v>
      </c>
      <c r="E41" s="16">
        <v>36060</v>
      </c>
      <c r="F41" s="16">
        <v>15061</v>
      </c>
      <c r="G41" s="16">
        <v>13784</v>
      </c>
      <c r="H41" s="16">
        <v>8152</v>
      </c>
      <c r="I41" s="16">
        <v>12925</v>
      </c>
      <c r="J41" s="16">
        <v>35774</v>
      </c>
      <c r="K41" s="16">
        <v>2359</v>
      </c>
      <c r="L41" s="16">
        <v>3</v>
      </c>
      <c r="M41" s="16">
        <v>16703</v>
      </c>
      <c r="N41" s="16">
        <v>184346</v>
      </c>
      <c r="O41" s="16">
        <v>2948</v>
      </c>
      <c r="P41" s="16">
        <v>81</v>
      </c>
      <c r="Q41" s="16">
        <v>379393</v>
      </c>
      <c r="R41" s="16">
        <v>21756</v>
      </c>
      <c r="S41" s="16">
        <v>40289</v>
      </c>
      <c r="T41" s="16">
        <v>20787</v>
      </c>
      <c r="U41" s="16">
        <v>20886</v>
      </c>
      <c r="V41" s="16">
        <v>15540</v>
      </c>
      <c r="W41" s="16">
        <v>8619</v>
      </c>
      <c r="X41" s="16">
        <v>12309</v>
      </c>
      <c r="Y41" s="16">
        <v>35470</v>
      </c>
      <c r="Z41" s="16">
        <v>2532</v>
      </c>
      <c r="AA41" s="16">
        <v>0</v>
      </c>
      <c r="AB41" s="16">
        <v>16703</v>
      </c>
      <c r="AC41" s="16">
        <v>184346</v>
      </c>
      <c r="AD41" s="16">
        <v>82</v>
      </c>
      <c r="AE41" s="16">
        <v>74</v>
      </c>
      <c r="AF41" s="16">
        <v>257993</v>
      </c>
      <c r="AG41" s="16">
        <v>257993</v>
      </c>
      <c r="AH41" s="25">
        <f aca="true" t="shared" si="1" ref="AH41:AH65">B41-Q41</f>
        <v>-12151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61" ht="12">
      <c r="A42" s="83" t="s">
        <v>673</v>
      </c>
      <c r="B42" s="16">
        <v>67860</v>
      </c>
      <c r="C42" s="19">
        <v>1414</v>
      </c>
      <c r="D42" s="19">
        <v>0</v>
      </c>
      <c r="E42" s="19">
        <v>22988</v>
      </c>
      <c r="F42" s="19">
        <v>5101</v>
      </c>
      <c r="G42" s="19">
        <v>1635</v>
      </c>
      <c r="H42" s="19">
        <v>909</v>
      </c>
      <c r="I42" s="19">
        <v>1406</v>
      </c>
      <c r="J42" s="19">
        <v>7661</v>
      </c>
      <c r="K42" s="19">
        <v>589</v>
      </c>
      <c r="L42" s="19">
        <v>0</v>
      </c>
      <c r="M42" s="19">
        <v>0</v>
      </c>
      <c r="N42" s="19">
        <v>25491</v>
      </c>
      <c r="O42" s="19">
        <v>647</v>
      </c>
      <c r="P42" s="19">
        <v>19</v>
      </c>
      <c r="Q42" s="16">
        <v>62546</v>
      </c>
      <c r="R42" s="19">
        <v>4711</v>
      </c>
      <c r="S42" s="19">
        <v>0</v>
      </c>
      <c r="T42" s="19">
        <v>12082</v>
      </c>
      <c r="U42" s="19">
        <v>7580</v>
      </c>
      <c r="V42" s="19">
        <v>1706</v>
      </c>
      <c r="W42" s="19">
        <v>961</v>
      </c>
      <c r="X42" s="19">
        <v>1228</v>
      </c>
      <c r="Y42" s="19">
        <v>8190</v>
      </c>
      <c r="Z42" s="19">
        <v>570</v>
      </c>
      <c r="AA42" s="19">
        <v>0</v>
      </c>
      <c r="AB42" s="19">
        <v>0</v>
      </c>
      <c r="AC42" s="19">
        <v>25491</v>
      </c>
      <c r="AD42" s="19">
        <v>15</v>
      </c>
      <c r="AE42" s="19">
        <v>12</v>
      </c>
      <c r="AF42" s="19">
        <v>48543</v>
      </c>
      <c r="AG42" s="19">
        <v>48543</v>
      </c>
      <c r="AH42" s="25">
        <f t="shared" si="1"/>
        <v>5314</v>
      </c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79"/>
    </row>
    <row r="43" spans="1:60" s="23" customFormat="1" ht="12">
      <c r="A43" s="51" t="s">
        <v>45</v>
      </c>
      <c r="B43" s="16">
        <v>44991</v>
      </c>
      <c r="C43" s="19">
        <v>1879</v>
      </c>
      <c r="D43" s="19">
        <v>12082</v>
      </c>
      <c r="E43" s="19">
        <v>0</v>
      </c>
      <c r="F43" s="19">
        <v>1790</v>
      </c>
      <c r="G43" s="19">
        <v>1135</v>
      </c>
      <c r="H43" s="19">
        <v>611</v>
      </c>
      <c r="I43" s="19">
        <v>948</v>
      </c>
      <c r="J43" s="19">
        <v>3999</v>
      </c>
      <c r="K43" s="19">
        <v>222</v>
      </c>
      <c r="L43" s="19">
        <v>2</v>
      </c>
      <c r="M43" s="19">
        <v>0</v>
      </c>
      <c r="N43" s="19">
        <v>21517</v>
      </c>
      <c r="O43" s="19">
        <v>796</v>
      </c>
      <c r="P43" s="19">
        <v>10</v>
      </c>
      <c r="Q43" s="19">
        <v>63662</v>
      </c>
      <c r="R43" s="19">
        <v>6052</v>
      </c>
      <c r="S43" s="19">
        <v>22988</v>
      </c>
      <c r="T43" s="19">
        <v>0</v>
      </c>
      <c r="U43" s="19">
        <v>4094</v>
      </c>
      <c r="V43" s="19">
        <v>1488</v>
      </c>
      <c r="W43" s="19">
        <v>680</v>
      </c>
      <c r="X43" s="19">
        <v>1032</v>
      </c>
      <c r="Y43" s="19">
        <v>5542</v>
      </c>
      <c r="Z43" s="19">
        <v>236</v>
      </c>
      <c r="AA43" s="19">
        <v>0</v>
      </c>
      <c r="AB43" s="19">
        <v>0</v>
      </c>
      <c r="AC43" s="19">
        <v>21517</v>
      </c>
      <c r="AD43" s="19">
        <v>24</v>
      </c>
      <c r="AE43" s="19">
        <v>9</v>
      </c>
      <c r="AF43" s="19">
        <v>29191</v>
      </c>
      <c r="AG43" s="19">
        <v>29191</v>
      </c>
      <c r="AH43" s="25">
        <f t="shared" si="1"/>
        <v>-18671</v>
      </c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</row>
    <row r="44" spans="1:60" ht="12">
      <c r="A44" s="83" t="s">
        <v>841</v>
      </c>
      <c r="B44" s="16">
        <v>41210</v>
      </c>
      <c r="C44" s="19">
        <v>575</v>
      </c>
      <c r="D44" s="19">
        <v>7580</v>
      </c>
      <c r="E44" s="19">
        <v>4094</v>
      </c>
      <c r="F44" s="19">
        <v>0</v>
      </c>
      <c r="G44" s="19">
        <v>1174</v>
      </c>
      <c r="H44" s="19">
        <v>715</v>
      </c>
      <c r="I44" s="19">
        <v>1036</v>
      </c>
      <c r="J44" s="19">
        <v>5958</v>
      </c>
      <c r="K44" s="19">
        <v>329</v>
      </c>
      <c r="L44" s="19">
        <v>0</v>
      </c>
      <c r="M44" s="19">
        <v>0</v>
      </c>
      <c r="N44" s="19">
        <v>19411</v>
      </c>
      <c r="O44" s="19">
        <v>333</v>
      </c>
      <c r="P44" s="19">
        <v>5</v>
      </c>
      <c r="Q44" s="16">
        <v>36430</v>
      </c>
      <c r="R44" s="19">
        <v>1947</v>
      </c>
      <c r="S44" s="19">
        <v>5101</v>
      </c>
      <c r="T44" s="19">
        <v>1790</v>
      </c>
      <c r="U44" s="19">
        <v>0</v>
      </c>
      <c r="V44" s="19">
        <v>1082</v>
      </c>
      <c r="W44" s="19">
        <v>559</v>
      </c>
      <c r="X44" s="19">
        <v>815</v>
      </c>
      <c r="Y44" s="19">
        <v>5379</v>
      </c>
      <c r="Z44" s="19">
        <v>335</v>
      </c>
      <c r="AA44" s="19">
        <v>0</v>
      </c>
      <c r="AB44" s="19">
        <v>0</v>
      </c>
      <c r="AC44" s="19">
        <v>19411</v>
      </c>
      <c r="AD44" s="19">
        <v>7</v>
      </c>
      <c r="AE44" s="19">
        <v>4</v>
      </c>
      <c r="AF44" s="19">
        <v>32619</v>
      </c>
      <c r="AG44" s="19">
        <v>32619</v>
      </c>
      <c r="AH44" s="25">
        <f t="shared" si="1"/>
        <v>4780</v>
      </c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</row>
    <row r="45" spans="1:60" ht="12">
      <c r="A45" s="83" t="s">
        <v>674</v>
      </c>
      <c r="B45" s="16">
        <v>46149</v>
      </c>
      <c r="C45" s="19">
        <v>651</v>
      </c>
      <c r="D45" s="19">
        <v>1706</v>
      </c>
      <c r="E45" s="19">
        <v>1488</v>
      </c>
      <c r="F45" s="19">
        <v>1082</v>
      </c>
      <c r="G45" s="19">
        <v>0</v>
      </c>
      <c r="H45" s="19">
        <v>849</v>
      </c>
      <c r="I45" s="19">
        <v>1136</v>
      </c>
      <c r="J45" s="19">
        <v>9054</v>
      </c>
      <c r="K45" s="19">
        <v>225</v>
      </c>
      <c r="L45" s="19">
        <v>1</v>
      </c>
      <c r="M45" s="19">
        <v>0</v>
      </c>
      <c r="N45" s="19">
        <v>29610</v>
      </c>
      <c r="O45" s="19">
        <v>339</v>
      </c>
      <c r="P45" s="19">
        <v>8</v>
      </c>
      <c r="Q45" s="16">
        <v>45567</v>
      </c>
      <c r="R45" s="19">
        <v>2153</v>
      </c>
      <c r="S45" s="19">
        <v>1635</v>
      </c>
      <c r="T45" s="19">
        <v>1135</v>
      </c>
      <c r="U45" s="19">
        <v>1174</v>
      </c>
      <c r="V45" s="19">
        <v>0</v>
      </c>
      <c r="W45" s="19">
        <v>860</v>
      </c>
      <c r="X45" s="19">
        <v>895</v>
      </c>
      <c r="Y45" s="19">
        <v>7841</v>
      </c>
      <c r="Z45" s="19">
        <v>244</v>
      </c>
      <c r="AA45" s="19">
        <v>0</v>
      </c>
      <c r="AB45" s="19">
        <v>0</v>
      </c>
      <c r="AC45" s="19">
        <v>29610</v>
      </c>
      <c r="AD45" s="19">
        <v>12</v>
      </c>
      <c r="AE45" s="19">
        <v>8</v>
      </c>
      <c r="AF45" s="19">
        <v>30746</v>
      </c>
      <c r="AG45" s="19">
        <v>30746</v>
      </c>
      <c r="AH45" s="25">
        <f t="shared" si="1"/>
        <v>582</v>
      </c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</row>
    <row r="46" spans="1:60" s="23" customFormat="1" ht="12">
      <c r="A46" s="83" t="s">
        <v>675</v>
      </c>
      <c r="B46" s="16">
        <v>26841</v>
      </c>
      <c r="C46" s="19">
        <v>374</v>
      </c>
      <c r="D46" s="19">
        <v>961</v>
      </c>
      <c r="E46" s="19">
        <v>680</v>
      </c>
      <c r="F46" s="19">
        <v>559</v>
      </c>
      <c r="G46" s="19">
        <v>860</v>
      </c>
      <c r="H46" s="19">
        <v>0</v>
      </c>
      <c r="I46" s="19">
        <v>2588</v>
      </c>
      <c r="J46" s="19">
        <v>2829</v>
      </c>
      <c r="K46" s="19">
        <v>142</v>
      </c>
      <c r="L46" s="19">
        <v>0</v>
      </c>
      <c r="M46" s="19">
        <v>0</v>
      </c>
      <c r="N46" s="19">
        <v>17691</v>
      </c>
      <c r="O46" s="19">
        <v>154</v>
      </c>
      <c r="P46" s="19">
        <v>3</v>
      </c>
      <c r="Q46" s="19">
        <v>26989</v>
      </c>
      <c r="R46" s="19">
        <v>1136</v>
      </c>
      <c r="S46" s="19">
        <v>909</v>
      </c>
      <c r="T46" s="19">
        <v>611</v>
      </c>
      <c r="U46" s="19">
        <v>715</v>
      </c>
      <c r="V46" s="19">
        <v>849</v>
      </c>
      <c r="W46" s="19">
        <v>0</v>
      </c>
      <c r="X46" s="19">
        <v>2372</v>
      </c>
      <c r="Y46" s="19">
        <v>2476</v>
      </c>
      <c r="Z46" s="19">
        <v>220</v>
      </c>
      <c r="AA46" s="19">
        <v>0</v>
      </c>
      <c r="AB46" s="19">
        <v>0</v>
      </c>
      <c r="AC46" s="19">
        <v>17691</v>
      </c>
      <c r="AD46" s="19">
        <v>6</v>
      </c>
      <c r="AE46" s="19">
        <v>4</v>
      </c>
      <c r="AF46" s="19">
        <v>16528</v>
      </c>
      <c r="AG46" s="19">
        <v>16528</v>
      </c>
      <c r="AH46" s="25">
        <f t="shared" si="1"/>
        <v>-148</v>
      </c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</row>
    <row r="47" spans="1:60" s="23" customFormat="1" ht="12">
      <c r="A47" s="51" t="s">
        <v>46</v>
      </c>
      <c r="B47" s="16">
        <v>43683</v>
      </c>
      <c r="C47" s="19">
        <v>644</v>
      </c>
      <c r="D47" s="19">
        <v>1228</v>
      </c>
      <c r="E47" s="19">
        <v>1032</v>
      </c>
      <c r="F47" s="19">
        <v>815</v>
      </c>
      <c r="G47" s="19">
        <v>895</v>
      </c>
      <c r="H47" s="19">
        <v>2372</v>
      </c>
      <c r="I47" s="19">
        <v>0</v>
      </c>
      <c r="J47" s="19">
        <v>5666</v>
      </c>
      <c r="K47" s="19">
        <v>301</v>
      </c>
      <c r="L47" s="19">
        <v>0</v>
      </c>
      <c r="M47" s="19">
        <v>0</v>
      </c>
      <c r="N47" s="19">
        <v>30462</v>
      </c>
      <c r="O47" s="19">
        <v>263</v>
      </c>
      <c r="P47" s="19">
        <v>5</v>
      </c>
      <c r="Q47" s="19">
        <v>45477</v>
      </c>
      <c r="R47" s="19">
        <v>2084</v>
      </c>
      <c r="S47" s="19">
        <v>1406</v>
      </c>
      <c r="T47" s="19">
        <v>948</v>
      </c>
      <c r="U47" s="19">
        <v>1036</v>
      </c>
      <c r="V47" s="19">
        <v>1136</v>
      </c>
      <c r="W47" s="19">
        <v>2588</v>
      </c>
      <c r="X47" s="19">
        <v>0</v>
      </c>
      <c r="Y47" s="19">
        <v>5491</v>
      </c>
      <c r="Z47" s="19">
        <v>320</v>
      </c>
      <c r="AA47" s="19">
        <v>0</v>
      </c>
      <c r="AB47" s="19">
        <v>0</v>
      </c>
      <c r="AC47" s="19">
        <v>30462</v>
      </c>
      <c r="AD47" s="19">
        <v>4</v>
      </c>
      <c r="AE47" s="19">
        <v>2</v>
      </c>
      <c r="AF47" s="19">
        <v>28083</v>
      </c>
      <c r="AG47" s="19">
        <v>28083</v>
      </c>
      <c r="AH47" s="25">
        <f t="shared" si="1"/>
        <v>-1794</v>
      </c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</row>
    <row r="48" spans="1:61" ht="12">
      <c r="A48" s="51" t="s">
        <v>81</v>
      </c>
      <c r="B48" s="16">
        <v>92794</v>
      </c>
      <c r="C48" s="19">
        <v>1176</v>
      </c>
      <c r="D48" s="19">
        <v>8190</v>
      </c>
      <c r="E48" s="19">
        <v>5542</v>
      </c>
      <c r="F48" s="19">
        <v>5379</v>
      </c>
      <c r="G48" s="19">
        <v>7841</v>
      </c>
      <c r="H48" s="19">
        <v>2476</v>
      </c>
      <c r="I48" s="19">
        <v>5491</v>
      </c>
      <c r="J48" s="19">
        <v>0</v>
      </c>
      <c r="K48" s="19">
        <v>551</v>
      </c>
      <c r="L48" s="19">
        <v>0</v>
      </c>
      <c r="M48" s="19">
        <v>16686</v>
      </c>
      <c r="N48" s="19">
        <v>39020</v>
      </c>
      <c r="O48" s="19">
        <v>411</v>
      </c>
      <c r="P48" s="19">
        <v>31</v>
      </c>
      <c r="Q48" s="19">
        <v>95081</v>
      </c>
      <c r="R48" s="19">
        <v>3552</v>
      </c>
      <c r="S48" s="19">
        <v>7661</v>
      </c>
      <c r="T48" s="19">
        <v>3999</v>
      </c>
      <c r="U48" s="19">
        <v>5958</v>
      </c>
      <c r="V48" s="19">
        <v>9054</v>
      </c>
      <c r="W48" s="19">
        <v>2829</v>
      </c>
      <c r="X48" s="19">
        <v>5666</v>
      </c>
      <c r="Y48" s="19">
        <v>0</v>
      </c>
      <c r="Z48" s="19">
        <v>607</v>
      </c>
      <c r="AA48" s="19">
        <v>0</v>
      </c>
      <c r="AB48" s="19">
        <v>16686</v>
      </c>
      <c r="AC48" s="19">
        <v>39020</v>
      </c>
      <c r="AD48" s="19">
        <v>14</v>
      </c>
      <c r="AE48" s="19">
        <v>35</v>
      </c>
      <c r="AF48" s="19">
        <v>70988</v>
      </c>
      <c r="AG48" s="19">
        <v>70988</v>
      </c>
      <c r="AH48" s="25">
        <f t="shared" si="1"/>
        <v>-2287</v>
      </c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79"/>
    </row>
    <row r="49" spans="1:61" ht="12">
      <c r="A49" s="62" t="s">
        <v>113</v>
      </c>
      <c r="B49" s="18">
        <v>6904</v>
      </c>
      <c r="C49" s="17">
        <v>62</v>
      </c>
      <c r="D49" s="17">
        <v>1002</v>
      </c>
      <c r="E49" s="17">
        <v>735</v>
      </c>
      <c r="F49" s="17">
        <v>337</v>
      </c>
      <c r="G49" s="17">
        <v>144</v>
      </c>
      <c r="H49" s="17">
        <v>72</v>
      </c>
      <c r="I49" s="17">
        <v>118</v>
      </c>
      <c r="J49" s="17">
        <v>0</v>
      </c>
      <c r="K49" s="17">
        <v>34</v>
      </c>
      <c r="L49" s="17">
        <v>0</v>
      </c>
      <c r="M49" s="17">
        <v>545</v>
      </c>
      <c r="N49" s="17">
        <v>3823</v>
      </c>
      <c r="O49" s="17">
        <v>32</v>
      </c>
      <c r="P49" s="17">
        <v>0</v>
      </c>
      <c r="Q49" s="18">
        <v>6912</v>
      </c>
      <c r="R49" s="17">
        <v>236</v>
      </c>
      <c r="S49" s="17">
        <v>912</v>
      </c>
      <c r="T49" s="17">
        <v>490</v>
      </c>
      <c r="U49" s="17">
        <v>440</v>
      </c>
      <c r="V49" s="17">
        <v>156</v>
      </c>
      <c r="W49" s="17">
        <v>59</v>
      </c>
      <c r="X49" s="17">
        <v>121</v>
      </c>
      <c r="Y49" s="17">
        <v>0</v>
      </c>
      <c r="Z49" s="17">
        <v>40</v>
      </c>
      <c r="AA49" s="17">
        <v>0</v>
      </c>
      <c r="AB49" s="17">
        <v>634</v>
      </c>
      <c r="AC49" s="17">
        <v>3823</v>
      </c>
      <c r="AD49" s="17">
        <v>1</v>
      </c>
      <c r="AE49" s="17">
        <v>0</v>
      </c>
      <c r="AF49" s="17">
        <v>5049</v>
      </c>
      <c r="AG49" s="17">
        <v>5049</v>
      </c>
      <c r="AH49" s="25">
        <f t="shared" si="1"/>
        <v>-8</v>
      </c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79"/>
    </row>
    <row r="50" spans="1:61" ht="12">
      <c r="A50" s="62" t="s">
        <v>115</v>
      </c>
      <c r="B50" s="18">
        <v>10503</v>
      </c>
      <c r="C50" s="17">
        <v>110</v>
      </c>
      <c r="D50" s="17">
        <v>877</v>
      </c>
      <c r="E50" s="17">
        <v>870</v>
      </c>
      <c r="F50" s="17">
        <v>1421</v>
      </c>
      <c r="G50" s="17">
        <v>565</v>
      </c>
      <c r="H50" s="17">
        <v>239</v>
      </c>
      <c r="I50" s="17">
        <v>353</v>
      </c>
      <c r="J50" s="17">
        <v>0</v>
      </c>
      <c r="K50" s="17">
        <v>48</v>
      </c>
      <c r="L50" s="17">
        <v>0</v>
      </c>
      <c r="M50" s="17">
        <v>3040</v>
      </c>
      <c r="N50" s="17">
        <v>2920</v>
      </c>
      <c r="O50" s="17">
        <v>58</v>
      </c>
      <c r="P50" s="17">
        <v>2</v>
      </c>
      <c r="Q50" s="18">
        <v>7462</v>
      </c>
      <c r="R50" s="17">
        <v>355</v>
      </c>
      <c r="S50" s="17">
        <v>435</v>
      </c>
      <c r="T50" s="17">
        <v>306</v>
      </c>
      <c r="U50" s="17">
        <v>919</v>
      </c>
      <c r="V50" s="17">
        <v>289</v>
      </c>
      <c r="W50" s="17">
        <v>117</v>
      </c>
      <c r="X50" s="17">
        <v>143</v>
      </c>
      <c r="Y50" s="17">
        <v>0</v>
      </c>
      <c r="Z50" s="17">
        <v>37</v>
      </c>
      <c r="AA50" s="17">
        <v>0</v>
      </c>
      <c r="AB50" s="17">
        <v>1940</v>
      </c>
      <c r="AC50" s="17">
        <v>2920</v>
      </c>
      <c r="AD50" s="17">
        <v>0</v>
      </c>
      <c r="AE50" s="17">
        <v>1</v>
      </c>
      <c r="AF50" s="17">
        <v>7067</v>
      </c>
      <c r="AG50" s="17">
        <v>7067</v>
      </c>
      <c r="AH50" s="25">
        <f t="shared" si="1"/>
        <v>3041</v>
      </c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79"/>
    </row>
    <row r="51" spans="1:60" ht="12">
      <c r="A51" s="62" t="s">
        <v>116</v>
      </c>
      <c r="B51" s="18">
        <v>6190</v>
      </c>
      <c r="C51" s="17">
        <v>87</v>
      </c>
      <c r="D51" s="17">
        <v>492</v>
      </c>
      <c r="E51" s="17">
        <v>323</v>
      </c>
      <c r="F51" s="17">
        <v>506</v>
      </c>
      <c r="G51" s="17">
        <v>1006</v>
      </c>
      <c r="H51" s="17">
        <v>99</v>
      </c>
      <c r="I51" s="17">
        <v>145</v>
      </c>
      <c r="J51" s="17">
        <v>0</v>
      </c>
      <c r="K51" s="17">
        <v>29</v>
      </c>
      <c r="L51" s="17">
        <v>0</v>
      </c>
      <c r="M51" s="17">
        <v>1070</v>
      </c>
      <c r="N51" s="17">
        <v>2405</v>
      </c>
      <c r="O51" s="17">
        <v>28</v>
      </c>
      <c r="P51" s="17">
        <v>0</v>
      </c>
      <c r="Q51" s="18">
        <v>6252</v>
      </c>
      <c r="R51" s="17">
        <v>277</v>
      </c>
      <c r="S51" s="17">
        <v>473</v>
      </c>
      <c r="T51" s="17">
        <v>256</v>
      </c>
      <c r="U51" s="17">
        <v>593</v>
      </c>
      <c r="V51" s="17">
        <v>863</v>
      </c>
      <c r="W51" s="17">
        <v>95</v>
      </c>
      <c r="X51" s="17">
        <v>98</v>
      </c>
      <c r="Y51" s="17">
        <v>0</v>
      </c>
      <c r="Z51" s="17">
        <v>45</v>
      </c>
      <c r="AA51" s="17">
        <v>0</v>
      </c>
      <c r="AB51" s="17">
        <v>1143</v>
      </c>
      <c r="AC51" s="17">
        <v>2405</v>
      </c>
      <c r="AD51" s="17">
        <v>1</v>
      </c>
      <c r="AE51" s="17">
        <v>3</v>
      </c>
      <c r="AF51" s="17">
        <v>5766</v>
      </c>
      <c r="AG51" s="17">
        <v>5766</v>
      </c>
      <c r="AH51" s="25">
        <f t="shared" si="1"/>
        <v>-62</v>
      </c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</row>
    <row r="52" spans="1:60" ht="12">
      <c r="A52" s="62" t="s">
        <v>118</v>
      </c>
      <c r="B52" s="18">
        <v>11614</v>
      </c>
      <c r="C52" s="17">
        <v>152</v>
      </c>
      <c r="D52" s="17">
        <v>572</v>
      </c>
      <c r="E52" s="17">
        <v>332</v>
      </c>
      <c r="F52" s="17">
        <v>274</v>
      </c>
      <c r="G52" s="17">
        <v>1870</v>
      </c>
      <c r="H52" s="17">
        <v>141</v>
      </c>
      <c r="I52" s="17">
        <v>217</v>
      </c>
      <c r="J52" s="17">
        <v>0</v>
      </c>
      <c r="K52" s="17">
        <v>65</v>
      </c>
      <c r="L52" s="17">
        <v>0</v>
      </c>
      <c r="M52" s="17">
        <v>1161</v>
      </c>
      <c r="N52" s="17">
        <v>6757</v>
      </c>
      <c r="O52" s="17">
        <v>69</v>
      </c>
      <c r="P52" s="17">
        <v>4</v>
      </c>
      <c r="Q52" s="18">
        <v>14691</v>
      </c>
      <c r="R52" s="17">
        <v>493</v>
      </c>
      <c r="S52" s="17">
        <v>828</v>
      </c>
      <c r="T52" s="17">
        <v>390</v>
      </c>
      <c r="U52" s="17">
        <v>533</v>
      </c>
      <c r="V52" s="17">
        <v>3113</v>
      </c>
      <c r="W52" s="17">
        <v>318</v>
      </c>
      <c r="X52" s="17">
        <v>361</v>
      </c>
      <c r="Y52" s="17">
        <v>0</v>
      </c>
      <c r="Z52" s="17">
        <v>97</v>
      </c>
      <c r="AA52" s="17">
        <v>0</v>
      </c>
      <c r="AB52" s="17">
        <v>1795</v>
      </c>
      <c r="AC52" s="17">
        <v>6757</v>
      </c>
      <c r="AD52" s="17">
        <v>2</v>
      </c>
      <c r="AE52" s="17">
        <v>4</v>
      </c>
      <c r="AF52" s="17">
        <v>10761</v>
      </c>
      <c r="AG52" s="17">
        <v>10761</v>
      </c>
      <c r="AH52" s="25">
        <f t="shared" si="1"/>
        <v>-3077</v>
      </c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</row>
    <row r="53" spans="1:60" ht="12">
      <c r="A53" s="62" t="s">
        <v>119</v>
      </c>
      <c r="B53" s="18">
        <v>5350</v>
      </c>
      <c r="C53" s="17">
        <v>86</v>
      </c>
      <c r="D53" s="17">
        <v>275</v>
      </c>
      <c r="E53" s="17">
        <v>154</v>
      </c>
      <c r="F53" s="17">
        <v>183</v>
      </c>
      <c r="G53" s="17">
        <v>1576</v>
      </c>
      <c r="H53" s="17">
        <v>94</v>
      </c>
      <c r="I53" s="17">
        <v>152</v>
      </c>
      <c r="J53" s="17">
        <v>0</v>
      </c>
      <c r="K53" s="17">
        <v>46</v>
      </c>
      <c r="L53" s="17">
        <v>0</v>
      </c>
      <c r="M53" s="17">
        <v>806</v>
      </c>
      <c r="N53" s="17">
        <v>1951</v>
      </c>
      <c r="O53" s="17">
        <v>27</v>
      </c>
      <c r="P53" s="17">
        <v>0</v>
      </c>
      <c r="Q53" s="18">
        <v>5944</v>
      </c>
      <c r="R53" s="17">
        <v>247</v>
      </c>
      <c r="S53" s="17">
        <v>323</v>
      </c>
      <c r="T53" s="17">
        <v>173</v>
      </c>
      <c r="U53" s="17">
        <v>282</v>
      </c>
      <c r="V53" s="17">
        <v>1681</v>
      </c>
      <c r="W53" s="17">
        <v>127</v>
      </c>
      <c r="X53" s="17">
        <v>182</v>
      </c>
      <c r="Y53" s="17">
        <v>0</v>
      </c>
      <c r="Z53" s="17">
        <v>45</v>
      </c>
      <c r="AA53" s="17">
        <v>0</v>
      </c>
      <c r="AB53" s="17">
        <v>928</v>
      </c>
      <c r="AC53" s="17">
        <v>1951</v>
      </c>
      <c r="AD53" s="17">
        <v>2</v>
      </c>
      <c r="AE53" s="17">
        <v>3</v>
      </c>
      <c r="AF53" s="17">
        <v>5445</v>
      </c>
      <c r="AG53" s="17">
        <v>5445</v>
      </c>
      <c r="AH53" s="25">
        <f t="shared" si="1"/>
        <v>-594</v>
      </c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</row>
    <row r="54" spans="1:60" ht="12">
      <c r="A54" s="62" t="s">
        <v>120</v>
      </c>
      <c r="B54" s="18">
        <v>7240</v>
      </c>
      <c r="C54" s="17">
        <v>77</v>
      </c>
      <c r="D54" s="17">
        <v>888</v>
      </c>
      <c r="E54" s="17">
        <v>278</v>
      </c>
      <c r="F54" s="17">
        <v>342</v>
      </c>
      <c r="G54" s="17">
        <v>750</v>
      </c>
      <c r="H54" s="17">
        <v>253</v>
      </c>
      <c r="I54" s="17">
        <v>292</v>
      </c>
      <c r="J54" s="17">
        <v>0</v>
      </c>
      <c r="K54" s="17">
        <v>40</v>
      </c>
      <c r="L54" s="17">
        <v>0</v>
      </c>
      <c r="M54" s="17">
        <v>1388</v>
      </c>
      <c r="N54" s="17">
        <v>2914</v>
      </c>
      <c r="O54" s="17">
        <v>16</v>
      </c>
      <c r="P54" s="17">
        <v>2</v>
      </c>
      <c r="Q54" s="18">
        <v>7678</v>
      </c>
      <c r="R54" s="17">
        <v>258</v>
      </c>
      <c r="S54" s="17">
        <v>868</v>
      </c>
      <c r="T54" s="17">
        <v>274</v>
      </c>
      <c r="U54" s="17">
        <v>490</v>
      </c>
      <c r="V54" s="17">
        <v>893</v>
      </c>
      <c r="W54" s="17">
        <v>287</v>
      </c>
      <c r="X54" s="17">
        <v>319</v>
      </c>
      <c r="Y54" s="17">
        <v>0</v>
      </c>
      <c r="Z54" s="17">
        <v>30</v>
      </c>
      <c r="AA54" s="17">
        <v>0</v>
      </c>
      <c r="AB54" s="17">
        <v>1343</v>
      </c>
      <c r="AC54" s="17">
        <v>2914</v>
      </c>
      <c r="AD54" s="17">
        <v>0</v>
      </c>
      <c r="AE54" s="17">
        <v>2</v>
      </c>
      <c r="AF54" s="17">
        <v>6092</v>
      </c>
      <c r="AG54" s="17">
        <v>6092</v>
      </c>
      <c r="AH54" s="25">
        <f t="shared" si="1"/>
        <v>-438</v>
      </c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</row>
    <row r="55" spans="1:60" ht="12">
      <c r="A55" s="62" t="s">
        <v>121</v>
      </c>
      <c r="B55" s="18">
        <v>5288</v>
      </c>
      <c r="C55" s="17">
        <v>71</v>
      </c>
      <c r="D55" s="17">
        <v>476</v>
      </c>
      <c r="E55" s="17">
        <v>173</v>
      </c>
      <c r="F55" s="17">
        <v>197</v>
      </c>
      <c r="G55" s="17">
        <v>290</v>
      </c>
      <c r="H55" s="17">
        <v>380</v>
      </c>
      <c r="I55" s="17">
        <v>292</v>
      </c>
      <c r="J55" s="17">
        <v>0</v>
      </c>
      <c r="K55" s="17">
        <v>42</v>
      </c>
      <c r="L55" s="17">
        <v>0</v>
      </c>
      <c r="M55" s="17">
        <v>1941</v>
      </c>
      <c r="N55" s="17">
        <v>1407</v>
      </c>
      <c r="O55" s="17">
        <v>17</v>
      </c>
      <c r="P55" s="17">
        <v>2</v>
      </c>
      <c r="Q55" s="18">
        <v>5709</v>
      </c>
      <c r="R55" s="17">
        <v>180</v>
      </c>
      <c r="S55" s="17">
        <v>430</v>
      </c>
      <c r="T55" s="17">
        <v>166</v>
      </c>
      <c r="U55" s="17">
        <v>333</v>
      </c>
      <c r="V55" s="17">
        <v>446</v>
      </c>
      <c r="W55" s="17">
        <v>488</v>
      </c>
      <c r="X55" s="17">
        <v>353</v>
      </c>
      <c r="Y55" s="17">
        <v>0</v>
      </c>
      <c r="Z55" s="17">
        <v>37</v>
      </c>
      <c r="AA55" s="17">
        <v>0</v>
      </c>
      <c r="AB55" s="17">
        <v>1867</v>
      </c>
      <c r="AC55" s="17">
        <v>1407</v>
      </c>
      <c r="AD55" s="17">
        <v>0</v>
      </c>
      <c r="AE55" s="17">
        <v>2</v>
      </c>
      <c r="AF55" s="17">
        <v>3164</v>
      </c>
      <c r="AG55" s="17">
        <v>3164</v>
      </c>
      <c r="AH55" s="25">
        <f t="shared" si="1"/>
        <v>-421</v>
      </c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</row>
    <row r="56" spans="1:60" ht="12">
      <c r="A56" s="62" t="s">
        <v>124</v>
      </c>
      <c r="B56" s="18">
        <v>10108</v>
      </c>
      <c r="C56" s="17">
        <v>128</v>
      </c>
      <c r="D56" s="17">
        <v>428</v>
      </c>
      <c r="E56" s="17">
        <v>220</v>
      </c>
      <c r="F56" s="17">
        <v>339</v>
      </c>
      <c r="G56" s="17">
        <v>343</v>
      </c>
      <c r="H56" s="17">
        <v>372</v>
      </c>
      <c r="I56" s="17">
        <v>2439</v>
      </c>
      <c r="J56" s="17">
        <v>0</v>
      </c>
      <c r="K56" s="17">
        <v>93</v>
      </c>
      <c r="L56" s="17">
        <v>0</v>
      </c>
      <c r="M56" s="17">
        <v>804</v>
      </c>
      <c r="N56" s="17">
        <v>4892</v>
      </c>
      <c r="O56" s="17">
        <v>48</v>
      </c>
      <c r="P56" s="17">
        <v>2</v>
      </c>
      <c r="Q56" s="18">
        <v>10957</v>
      </c>
      <c r="R56" s="17">
        <v>383</v>
      </c>
      <c r="S56" s="17">
        <v>455</v>
      </c>
      <c r="T56" s="17">
        <v>273</v>
      </c>
      <c r="U56" s="17">
        <v>437</v>
      </c>
      <c r="V56" s="17">
        <v>410</v>
      </c>
      <c r="W56" s="17">
        <v>502</v>
      </c>
      <c r="X56" s="17">
        <v>2713</v>
      </c>
      <c r="Y56" s="17">
        <v>0</v>
      </c>
      <c r="Z56" s="17">
        <v>108</v>
      </c>
      <c r="AA56" s="17">
        <v>0</v>
      </c>
      <c r="AB56" s="17">
        <v>780</v>
      </c>
      <c r="AC56" s="17">
        <v>4892</v>
      </c>
      <c r="AD56" s="17">
        <v>2</v>
      </c>
      <c r="AE56" s="17">
        <v>2</v>
      </c>
      <c r="AF56" s="17">
        <v>7056</v>
      </c>
      <c r="AG56" s="17">
        <v>7056</v>
      </c>
      <c r="AH56" s="25">
        <f t="shared" si="1"/>
        <v>-849</v>
      </c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</row>
    <row r="57" spans="1:60" s="23" customFormat="1" ht="12">
      <c r="A57" s="62" t="s">
        <v>125</v>
      </c>
      <c r="B57" s="18">
        <v>2983</v>
      </c>
      <c r="C57" s="17">
        <v>28</v>
      </c>
      <c r="D57" s="17">
        <v>354</v>
      </c>
      <c r="E57" s="17">
        <v>146</v>
      </c>
      <c r="F57" s="17">
        <v>261</v>
      </c>
      <c r="G57" s="17">
        <v>212</v>
      </c>
      <c r="H57" s="17">
        <v>100</v>
      </c>
      <c r="I57" s="17">
        <v>265</v>
      </c>
      <c r="J57" s="17">
        <v>0</v>
      </c>
      <c r="K57" s="17">
        <v>16</v>
      </c>
      <c r="L57" s="17">
        <v>0</v>
      </c>
      <c r="M57" s="17">
        <v>535</v>
      </c>
      <c r="N57" s="17">
        <v>1061</v>
      </c>
      <c r="O57" s="17">
        <v>5</v>
      </c>
      <c r="P57" s="17">
        <v>0</v>
      </c>
      <c r="Q57" s="18">
        <v>3215</v>
      </c>
      <c r="R57" s="17">
        <v>97</v>
      </c>
      <c r="S57" s="17">
        <v>352</v>
      </c>
      <c r="T57" s="17">
        <v>123</v>
      </c>
      <c r="U57" s="17">
        <v>372</v>
      </c>
      <c r="V57" s="17">
        <v>185</v>
      </c>
      <c r="W57" s="17">
        <v>120</v>
      </c>
      <c r="X57" s="17">
        <v>300</v>
      </c>
      <c r="Y57" s="17">
        <v>0</v>
      </c>
      <c r="Z57" s="17">
        <v>14</v>
      </c>
      <c r="AA57" s="17">
        <v>0</v>
      </c>
      <c r="AB57" s="17">
        <v>590</v>
      </c>
      <c r="AC57" s="17">
        <v>1061</v>
      </c>
      <c r="AD57" s="17">
        <v>1</v>
      </c>
      <c r="AE57" s="17">
        <v>0</v>
      </c>
      <c r="AF57" s="17">
        <v>2806</v>
      </c>
      <c r="AG57" s="17">
        <v>2806</v>
      </c>
      <c r="AH57" s="25">
        <f t="shared" si="1"/>
        <v>-232</v>
      </c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</row>
    <row r="58" spans="1:60" ht="12">
      <c r="A58" s="62" t="s">
        <v>126</v>
      </c>
      <c r="B58" s="18">
        <v>5609</v>
      </c>
      <c r="C58" s="17">
        <v>65</v>
      </c>
      <c r="D58" s="17">
        <v>534</v>
      </c>
      <c r="E58" s="17">
        <v>309</v>
      </c>
      <c r="F58" s="17">
        <v>418</v>
      </c>
      <c r="G58" s="17">
        <v>182</v>
      </c>
      <c r="H58" s="17">
        <v>67</v>
      </c>
      <c r="I58" s="17">
        <v>164</v>
      </c>
      <c r="J58" s="17">
        <v>0</v>
      </c>
      <c r="K58" s="17">
        <v>19</v>
      </c>
      <c r="L58" s="17">
        <v>0</v>
      </c>
      <c r="M58" s="17">
        <v>712</v>
      </c>
      <c r="N58" s="17">
        <v>3108</v>
      </c>
      <c r="O58" s="17">
        <v>17</v>
      </c>
      <c r="P58" s="17">
        <v>14</v>
      </c>
      <c r="Q58" s="18">
        <v>5847</v>
      </c>
      <c r="R58" s="17">
        <v>162</v>
      </c>
      <c r="S58" s="17">
        <v>602</v>
      </c>
      <c r="T58" s="17">
        <v>249</v>
      </c>
      <c r="U58" s="17">
        <v>517</v>
      </c>
      <c r="V58" s="17">
        <v>170</v>
      </c>
      <c r="W58" s="17">
        <v>88</v>
      </c>
      <c r="X58" s="17">
        <v>183</v>
      </c>
      <c r="Y58" s="17">
        <v>0</v>
      </c>
      <c r="Z58" s="17">
        <v>34</v>
      </c>
      <c r="AA58" s="17">
        <v>0</v>
      </c>
      <c r="AB58" s="17">
        <v>719</v>
      </c>
      <c r="AC58" s="17">
        <v>3108</v>
      </c>
      <c r="AD58" s="17">
        <v>0</v>
      </c>
      <c r="AE58" s="17">
        <v>15</v>
      </c>
      <c r="AF58" s="17">
        <v>3897</v>
      </c>
      <c r="AG58" s="17">
        <v>3897</v>
      </c>
      <c r="AH58" s="25">
        <f t="shared" si="1"/>
        <v>-238</v>
      </c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</row>
    <row r="59" spans="1:60" ht="12">
      <c r="A59" s="62" t="s">
        <v>127</v>
      </c>
      <c r="B59" s="18">
        <v>2410</v>
      </c>
      <c r="C59" s="17">
        <v>12</v>
      </c>
      <c r="D59" s="17">
        <v>200</v>
      </c>
      <c r="E59" s="17">
        <v>105</v>
      </c>
      <c r="F59" s="17">
        <v>130</v>
      </c>
      <c r="G59" s="17">
        <v>220</v>
      </c>
      <c r="H59" s="17">
        <v>201</v>
      </c>
      <c r="I59" s="17">
        <v>573</v>
      </c>
      <c r="J59" s="17">
        <v>0</v>
      </c>
      <c r="K59" s="17">
        <v>12</v>
      </c>
      <c r="L59" s="17">
        <v>0</v>
      </c>
      <c r="M59" s="17">
        <v>419</v>
      </c>
      <c r="N59" s="17">
        <v>536</v>
      </c>
      <c r="O59" s="17">
        <v>2</v>
      </c>
      <c r="P59" s="17">
        <v>0</v>
      </c>
      <c r="Q59" s="18">
        <v>2150</v>
      </c>
      <c r="R59" s="17">
        <v>24</v>
      </c>
      <c r="S59" s="17">
        <v>186</v>
      </c>
      <c r="T59" s="17">
        <v>95</v>
      </c>
      <c r="U59" s="17">
        <v>123</v>
      </c>
      <c r="V59" s="17">
        <v>179</v>
      </c>
      <c r="W59" s="17">
        <v>155</v>
      </c>
      <c r="X59" s="17">
        <v>465</v>
      </c>
      <c r="Y59" s="17">
        <v>0</v>
      </c>
      <c r="Z59" s="17">
        <v>14</v>
      </c>
      <c r="AA59" s="17">
        <v>0</v>
      </c>
      <c r="AB59" s="17">
        <v>372</v>
      </c>
      <c r="AC59" s="17">
        <v>536</v>
      </c>
      <c r="AD59" s="17">
        <v>1</v>
      </c>
      <c r="AE59" s="17">
        <v>0</v>
      </c>
      <c r="AF59" s="17">
        <v>1151</v>
      </c>
      <c r="AG59" s="17">
        <v>1151</v>
      </c>
      <c r="AH59" s="25">
        <f t="shared" si="1"/>
        <v>260</v>
      </c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</row>
    <row r="60" spans="1:60" ht="12">
      <c r="A60" s="62" t="s">
        <v>128</v>
      </c>
      <c r="B60" s="18">
        <v>6399</v>
      </c>
      <c r="C60" s="17">
        <v>89</v>
      </c>
      <c r="D60" s="17">
        <v>1329</v>
      </c>
      <c r="E60" s="17">
        <v>1106</v>
      </c>
      <c r="F60" s="17">
        <v>220</v>
      </c>
      <c r="G60" s="17">
        <v>95</v>
      </c>
      <c r="H60" s="17">
        <v>42</v>
      </c>
      <c r="I60" s="17">
        <v>85</v>
      </c>
      <c r="J60" s="17">
        <v>0</v>
      </c>
      <c r="K60" s="17">
        <v>43</v>
      </c>
      <c r="L60" s="17">
        <v>0</v>
      </c>
      <c r="M60" s="17">
        <v>406</v>
      </c>
      <c r="N60" s="17">
        <v>2953</v>
      </c>
      <c r="O60" s="17">
        <v>27</v>
      </c>
      <c r="P60" s="17">
        <v>4</v>
      </c>
      <c r="Q60" s="18">
        <v>6427</v>
      </c>
      <c r="R60" s="17">
        <v>275</v>
      </c>
      <c r="S60" s="17">
        <v>1204</v>
      </c>
      <c r="T60" s="17">
        <v>694</v>
      </c>
      <c r="U60" s="17">
        <v>409</v>
      </c>
      <c r="V60" s="17">
        <v>130</v>
      </c>
      <c r="W60" s="17">
        <v>63</v>
      </c>
      <c r="X60" s="17">
        <v>127</v>
      </c>
      <c r="Y60" s="17">
        <v>0</v>
      </c>
      <c r="Z60" s="17">
        <v>58</v>
      </c>
      <c r="AA60" s="17">
        <v>0</v>
      </c>
      <c r="AB60" s="17">
        <v>514</v>
      </c>
      <c r="AC60" s="17">
        <v>2953</v>
      </c>
      <c r="AD60" s="17">
        <v>0</v>
      </c>
      <c r="AE60" s="17">
        <v>0</v>
      </c>
      <c r="AF60" s="17">
        <v>3939</v>
      </c>
      <c r="AG60" s="17">
        <v>3939</v>
      </c>
      <c r="AH60" s="25">
        <f t="shared" si="1"/>
        <v>-28</v>
      </c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</row>
    <row r="61" spans="1:60" ht="12">
      <c r="A61" s="62" t="s">
        <v>129</v>
      </c>
      <c r="B61" s="18">
        <v>8362</v>
      </c>
      <c r="C61" s="17">
        <v>146</v>
      </c>
      <c r="D61" s="17">
        <v>562</v>
      </c>
      <c r="E61" s="17">
        <v>622</v>
      </c>
      <c r="F61" s="17">
        <v>634</v>
      </c>
      <c r="G61" s="17">
        <v>409</v>
      </c>
      <c r="H61" s="17">
        <v>169</v>
      </c>
      <c r="I61" s="17">
        <v>253</v>
      </c>
      <c r="J61" s="17">
        <v>0</v>
      </c>
      <c r="K61" s="17">
        <v>37</v>
      </c>
      <c r="L61" s="17">
        <v>0</v>
      </c>
      <c r="M61" s="17">
        <v>2283</v>
      </c>
      <c r="N61" s="17">
        <v>3198</v>
      </c>
      <c r="O61" s="17">
        <v>48</v>
      </c>
      <c r="P61" s="17">
        <v>1</v>
      </c>
      <c r="Q61" s="18">
        <v>7531</v>
      </c>
      <c r="R61" s="17">
        <v>375</v>
      </c>
      <c r="S61" s="17">
        <v>375</v>
      </c>
      <c r="T61" s="17">
        <v>322</v>
      </c>
      <c r="U61" s="17">
        <v>351</v>
      </c>
      <c r="V61" s="17">
        <v>277</v>
      </c>
      <c r="W61" s="17">
        <v>117</v>
      </c>
      <c r="X61" s="17">
        <v>129</v>
      </c>
      <c r="Y61" s="17">
        <v>0</v>
      </c>
      <c r="Z61" s="17">
        <v>28</v>
      </c>
      <c r="AA61" s="17">
        <v>0</v>
      </c>
      <c r="AB61" s="17">
        <v>2354</v>
      </c>
      <c r="AC61" s="17">
        <v>3198</v>
      </c>
      <c r="AD61" s="17">
        <v>3</v>
      </c>
      <c r="AE61" s="17">
        <v>2</v>
      </c>
      <c r="AF61" s="17">
        <v>5792</v>
      </c>
      <c r="AG61" s="17">
        <v>5792</v>
      </c>
      <c r="AH61" s="25">
        <f t="shared" si="1"/>
        <v>831</v>
      </c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</row>
    <row r="62" spans="1:60" ht="12">
      <c r="A62" s="62" t="s">
        <v>131</v>
      </c>
      <c r="B62" s="18">
        <v>3834</v>
      </c>
      <c r="C62" s="17">
        <v>63</v>
      </c>
      <c r="D62" s="17">
        <v>201</v>
      </c>
      <c r="E62" s="17">
        <v>169</v>
      </c>
      <c r="F62" s="17">
        <v>117</v>
      </c>
      <c r="G62" s="17">
        <v>179</v>
      </c>
      <c r="H62" s="17">
        <v>247</v>
      </c>
      <c r="I62" s="17">
        <v>143</v>
      </c>
      <c r="J62" s="17">
        <v>0</v>
      </c>
      <c r="K62" s="17">
        <v>27</v>
      </c>
      <c r="L62" s="17">
        <v>0</v>
      </c>
      <c r="M62" s="17">
        <v>1576</v>
      </c>
      <c r="N62" s="17">
        <v>1095</v>
      </c>
      <c r="O62" s="17">
        <v>17</v>
      </c>
      <c r="P62" s="17">
        <v>0</v>
      </c>
      <c r="Q62" s="18">
        <v>4306</v>
      </c>
      <c r="R62" s="17">
        <v>190</v>
      </c>
      <c r="S62" s="17">
        <v>218</v>
      </c>
      <c r="T62" s="17">
        <v>188</v>
      </c>
      <c r="U62" s="17">
        <v>159</v>
      </c>
      <c r="V62" s="17">
        <v>262</v>
      </c>
      <c r="W62" s="17">
        <v>293</v>
      </c>
      <c r="X62" s="17">
        <v>172</v>
      </c>
      <c r="Y62" s="17">
        <v>0</v>
      </c>
      <c r="Z62" s="17">
        <v>20</v>
      </c>
      <c r="AA62" s="17">
        <v>0</v>
      </c>
      <c r="AB62" s="17">
        <v>1707</v>
      </c>
      <c r="AC62" s="17">
        <v>1095</v>
      </c>
      <c r="AD62" s="17">
        <v>1</v>
      </c>
      <c r="AE62" s="17">
        <v>1</v>
      </c>
      <c r="AF62" s="17">
        <v>3003</v>
      </c>
      <c r="AG62" s="17">
        <v>3003</v>
      </c>
      <c r="AH62" s="25">
        <f t="shared" si="1"/>
        <v>-472</v>
      </c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</row>
    <row r="63" spans="1:60" s="23" customFormat="1" ht="12">
      <c r="A63" s="51" t="s">
        <v>77</v>
      </c>
      <c r="B63" s="19">
        <v>3714</v>
      </c>
      <c r="C63" s="19">
        <v>16</v>
      </c>
      <c r="D63" s="19">
        <v>570</v>
      </c>
      <c r="E63" s="19">
        <v>236</v>
      </c>
      <c r="F63" s="19">
        <v>335</v>
      </c>
      <c r="G63" s="19">
        <v>244</v>
      </c>
      <c r="H63" s="19">
        <v>220</v>
      </c>
      <c r="I63" s="19">
        <v>320</v>
      </c>
      <c r="J63" s="19">
        <v>607</v>
      </c>
      <c r="K63" s="19">
        <v>0</v>
      </c>
      <c r="L63" s="19">
        <v>0</v>
      </c>
      <c r="M63" s="19">
        <v>17</v>
      </c>
      <c r="N63" s="19">
        <v>1144</v>
      </c>
      <c r="O63" s="19">
        <v>5</v>
      </c>
      <c r="P63" s="19">
        <v>0</v>
      </c>
      <c r="Q63" s="19">
        <v>3641</v>
      </c>
      <c r="R63" s="19">
        <v>121</v>
      </c>
      <c r="S63" s="19">
        <v>589</v>
      </c>
      <c r="T63" s="19">
        <v>222</v>
      </c>
      <c r="U63" s="19">
        <v>329</v>
      </c>
      <c r="V63" s="19">
        <v>225</v>
      </c>
      <c r="W63" s="19">
        <v>142</v>
      </c>
      <c r="X63" s="19">
        <v>301</v>
      </c>
      <c r="Y63" s="19">
        <v>551</v>
      </c>
      <c r="Z63" s="19">
        <v>0</v>
      </c>
      <c r="AA63" s="19">
        <v>0</v>
      </c>
      <c r="AB63" s="19">
        <v>17</v>
      </c>
      <c r="AC63" s="19">
        <v>1144</v>
      </c>
      <c r="AD63" s="19">
        <v>0</v>
      </c>
      <c r="AE63" s="19">
        <v>0</v>
      </c>
      <c r="AF63" s="19">
        <v>1295</v>
      </c>
      <c r="AG63" s="19">
        <v>1295</v>
      </c>
      <c r="AH63" s="25">
        <f t="shared" si="1"/>
        <v>73</v>
      </c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</row>
    <row r="64" spans="1:60" ht="12">
      <c r="A64" s="62" t="s">
        <v>136</v>
      </c>
      <c r="B64" s="18">
        <v>3138</v>
      </c>
      <c r="C64" s="17">
        <v>16</v>
      </c>
      <c r="D64" s="17">
        <v>475</v>
      </c>
      <c r="E64" s="17">
        <v>176</v>
      </c>
      <c r="F64" s="17">
        <v>249</v>
      </c>
      <c r="G64" s="17">
        <v>193</v>
      </c>
      <c r="H64" s="17">
        <v>187</v>
      </c>
      <c r="I64" s="17">
        <v>274</v>
      </c>
      <c r="J64" s="17">
        <v>473</v>
      </c>
      <c r="K64" s="17">
        <v>0</v>
      </c>
      <c r="L64" s="17">
        <v>0</v>
      </c>
      <c r="M64" s="17">
        <v>12</v>
      </c>
      <c r="N64" s="17">
        <v>1078</v>
      </c>
      <c r="O64" s="17">
        <v>5</v>
      </c>
      <c r="P64" s="17">
        <v>0</v>
      </c>
      <c r="Q64" s="18">
        <v>3116</v>
      </c>
      <c r="R64" s="17">
        <v>103</v>
      </c>
      <c r="S64" s="17">
        <v>481</v>
      </c>
      <c r="T64" s="17">
        <v>182</v>
      </c>
      <c r="U64" s="17">
        <v>235</v>
      </c>
      <c r="V64" s="17">
        <v>192</v>
      </c>
      <c r="W64" s="17">
        <v>130</v>
      </c>
      <c r="X64" s="17">
        <v>267</v>
      </c>
      <c r="Y64" s="17">
        <v>443</v>
      </c>
      <c r="Z64" s="17">
        <v>0</v>
      </c>
      <c r="AA64" s="17">
        <v>0</v>
      </c>
      <c r="AB64" s="17">
        <v>5</v>
      </c>
      <c r="AC64" s="17">
        <v>1078</v>
      </c>
      <c r="AD64" s="17">
        <v>0</v>
      </c>
      <c r="AE64" s="17">
        <v>0</v>
      </c>
      <c r="AF64" s="17">
        <v>1129</v>
      </c>
      <c r="AG64" s="17">
        <v>1129</v>
      </c>
      <c r="AH64" s="25">
        <f t="shared" si="1"/>
        <v>22</v>
      </c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</row>
    <row r="65" spans="1:60" ht="12">
      <c r="A65" s="62" t="s">
        <v>137</v>
      </c>
      <c r="B65" s="18">
        <v>576</v>
      </c>
      <c r="C65" s="17">
        <v>0</v>
      </c>
      <c r="D65" s="17">
        <v>95</v>
      </c>
      <c r="E65" s="17">
        <v>60</v>
      </c>
      <c r="F65" s="17">
        <v>86</v>
      </c>
      <c r="G65" s="17">
        <v>51</v>
      </c>
      <c r="H65" s="17">
        <v>33</v>
      </c>
      <c r="I65" s="17">
        <v>46</v>
      </c>
      <c r="J65" s="17">
        <v>134</v>
      </c>
      <c r="K65" s="17">
        <v>0</v>
      </c>
      <c r="L65" s="17">
        <v>0</v>
      </c>
      <c r="M65" s="17">
        <v>5</v>
      </c>
      <c r="N65" s="17">
        <v>66</v>
      </c>
      <c r="O65" s="17">
        <v>0</v>
      </c>
      <c r="P65" s="17">
        <v>0</v>
      </c>
      <c r="Q65" s="18">
        <v>525</v>
      </c>
      <c r="R65" s="17">
        <v>18</v>
      </c>
      <c r="S65" s="17">
        <v>108</v>
      </c>
      <c r="T65" s="17">
        <v>40</v>
      </c>
      <c r="U65" s="17">
        <v>94</v>
      </c>
      <c r="V65" s="17">
        <v>33</v>
      </c>
      <c r="W65" s="17">
        <v>12</v>
      </c>
      <c r="X65" s="17">
        <v>34</v>
      </c>
      <c r="Y65" s="17">
        <v>108</v>
      </c>
      <c r="Z65" s="17">
        <v>0</v>
      </c>
      <c r="AA65" s="17">
        <v>0</v>
      </c>
      <c r="AB65" s="17">
        <v>12</v>
      </c>
      <c r="AC65" s="17">
        <v>66</v>
      </c>
      <c r="AD65" s="17">
        <v>0</v>
      </c>
      <c r="AE65" s="17">
        <v>0</v>
      </c>
      <c r="AF65" s="17">
        <v>166</v>
      </c>
      <c r="AG65" s="17">
        <v>166</v>
      </c>
      <c r="AH65" s="25">
        <f t="shared" si="1"/>
        <v>51</v>
      </c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</row>
    <row r="66" ht="16.5">
      <c r="A66" s="71" t="s">
        <v>445</v>
      </c>
    </row>
    <row r="67" spans="1:34" s="23" customFormat="1" ht="12.75" customHeight="1">
      <c r="A67" s="132" t="s">
        <v>40</v>
      </c>
      <c r="B67" s="135" t="s">
        <v>464</v>
      </c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6"/>
      <c r="Q67" s="135" t="s">
        <v>465</v>
      </c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6"/>
      <c r="AF67" s="138" t="s">
        <v>84</v>
      </c>
      <c r="AG67" s="142"/>
      <c r="AH67" s="132" t="s">
        <v>85</v>
      </c>
    </row>
    <row r="68" spans="1:34" s="23" customFormat="1" ht="22.5" customHeight="1">
      <c r="A68" s="133"/>
      <c r="B68" s="132" t="s">
        <v>1</v>
      </c>
      <c r="C68" s="132" t="s">
        <v>2</v>
      </c>
      <c r="D68" s="135" t="s">
        <v>88</v>
      </c>
      <c r="E68" s="145"/>
      <c r="F68" s="145"/>
      <c r="G68" s="145"/>
      <c r="H68" s="145"/>
      <c r="I68" s="145"/>
      <c r="J68" s="145"/>
      <c r="K68" s="145"/>
      <c r="L68" s="146"/>
      <c r="M68" s="132" t="s">
        <v>622</v>
      </c>
      <c r="N68" s="132" t="s">
        <v>623</v>
      </c>
      <c r="O68" s="132" t="s">
        <v>5</v>
      </c>
      <c r="P68" s="132" t="s">
        <v>6</v>
      </c>
      <c r="Q68" s="132" t="s">
        <v>1</v>
      </c>
      <c r="R68" s="132" t="s">
        <v>7</v>
      </c>
      <c r="S68" s="135" t="s">
        <v>94</v>
      </c>
      <c r="T68" s="145"/>
      <c r="U68" s="145"/>
      <c r="V68" s="145"/>
      <c r="W68" s="145"/>
      <c r="X68" s="145"/>
      <c r="Y68" s="145"/>
      <c r="Z68" s="145"/>
      <c r="AA68" s="146"/>
      <c r="AB68" s="132" t="s">
        <v>622</v>
      </c>
      <c r="AC68" s="132" t="s">
        <v>623</v>
      </c>
      <c r="AD68" s="132" t="s">
        <v>610</v>
      </c>
      <c r="AE68" s="132" t="s">
        <v>6</v>
      </c>
      <c r="AF68" s="143"/>
      <c r="AG68" s="144"/>
      <c r="AH68" s="133"/>
    </row>
    <row r="69" spans="1:34" s="23" customFormat="1" ht="22.5" customHeight="1">
      <c r="A69" s="133"/>
      <c r="B69" s="133"/>
      <c r="C69" s="133"/>
      <c r="D69" s="31" t="s">
        <v>612</v>
      </c>
      <c r="E69" s="31" t="s">
        <v>0</v>
      </c>
      <c r="F69" s="31" t="s">
        <v>842</v>
      </c>
      <c r="G69" s="31" t="s">
        <v>614</v>
      </c>
      <c r="H69" s="31" t="s">
        <v>615</v>
      </c>
      <c r="I69" s="31" t="s">
        <v>12</v>
      </c>
      <c r="J69" s="31" t="s">
        <v>11</v>
      </c>
      <c r="K69" s="31" t="s">
        <v>617</v>
      </c>
      <c r="L69" s="31" t="s">
        <v>616</v>
      </c>
      <c r="M69" s="133"/>
      <c r="N69" s="133"/>
      <c r="O69" s="133"/>
      <c r="P69" s="133"/>
      <c r="Q69" s="133"/>
      <c r="R69" s="133"/>
      <c r="S69" s="31" t="s">
        <v>612</v>
      </c>
      <c r="T69" s="31" t="s">
        <v>0</v>
      </c>
      <c r="U69" s="31" t="s">
        <v>842</v>
      </c>
      <c r="V69" s="31" t="s">
        <v>614</v>
      </c>
      <c r="W69" s="31" t="s">
        <v>615</v>
      </c>
      <c r="X69" s="31" t="s">
        <v>12</v>
      </c>
      <c r="Y69" s="31" t="s">
        <v>11</v>
      </c>
      <c r="Z69" s="31" t="s">
        <v>617</v>
      </c>
      <c r="AA69" s="31" t="s">
        <v>616</v>
      </c>
      <c r="AB69" s="133"/>
      <c r="AC69" s="133"/>
      <c r="AD69" s="133"/>
      <c r="AE69" s="133"/>
      <c r="AF69" s="31" t="s">
        <v>845</v>
      </c>
      <c r="AG69" s="31" t="s">
        <v>846</v>
      </c>
      <c r="AH69" s="133"/>
    </row>
    <row r="70" spans="1:34" s="61" customFormat="1" ht="44.25" customHeight="1">
      <c r="A70" s="60" t="s">
        <v>41</v>
      </c>
      <c r="B70" s="60" t="s">
        <v>449</v>
      </c>
      <c r="C70" s="60" t="s">
        <v>450</v>
      </c>
      <c r="D70" s="60" t="s">
        <v>613</v>
      </c>
      <c r="E70" s="60" t="s">
        <v>452</v>
      </c>
      <c r="F70" s="60" t="s">
        <v>843</v>
      </c>
      <c r="G70" s="60" t="s">
        <v>619</v>
      </c>
      <c r="H70" s="60">
        <v>80</v>
      </c>
      <c r="I70" s="60" t="s">
        <v>453</v>
      </c>
      <c r="J70" s="60" t="s">
        <v>451</v>
      </c>
      <c r="K70" s="60" t="s">
        <v>618</v>
      </c>
      <c r="L70" s="60" t="s">
        <v>455</v>
      </c>
      <c r="M70" s="44" t="s">
        <v>456</v>
      </c>
      <c r="N70" s="44" t="s">
        <v>457</v>
      </c>
      <c r="O70" s="60" t="s">
        <v>458</v>
      </c>
      <c r="P70" s="60" t="s">
        <v>455</v>
      </c>
      <c r="Q70" s="60" t="s">
        <v>449</v>
      </c>
      <c r="R70" s="60" t="s">
        <v>459</v>
      </c>
      <c r="S70" s="60" t="s">
        <v>613</v>
      </c>
      <c r="T70" s="60" t="s">
        <v>452</v>
      </c>
      <c r="U70" s="60" t="s">
        <v>843</v>
      </c>
      <c r="V70" s="60" t="s">
        <v>619</v>
      </c>
      <c r="W70" s="60" t="s">
        <v>620</v>
      </c>
      <c r="X70" s="60" t="s">
        <v>453</v>
      </c>
      <c r="Y70" s="60" t="s">
        <v>451</v>
      </c>
      <c r="Z70" s="60" t="s">
        <v>618</v>
      </c>
      <c r="AA70" s="60" t="s">
        <v>455</v>
      </c>
      <c r="AB70" s="44" t="s">
        <v>456</v>
      </c>
      <c r="AC70" s="44" t="s">
        <v>457</v>
      </c>
      <c r="AD70" s="44" t="s">
        <v>625</v>
      </c>
      <c r="AE70" s="60" t="s">
        <v>455</v>
      </c>
      <c r="AF70" s="127" t="s">
        <v>850</v>
      </c>
      <c r="AG70" s="127" t="s">
        <v>851</v>
      </c>
      <c r="AH70" s="60" t="s">
        <v>109</v>
      </c>
    </row>
    <row r="71" spans="1:80" s="1" customFormat="1" ht="12">
      <c r="A71" s="2" t="s">
        <v>42</v>
      </c>
      <c r="B71" s="16">
        <v>432457</v>
      </c>
      <c r="C71" s="16">
        <v>7116</v>
      </c>
      <c r="D71" s="16">
        <v>36952</v>
      </c>
      <c r="E71" s="16">
        <v>39230</v>
      </c>
      <c r="F71" s="16">
        <v>16965</v>
      </c>
      <c r="G71" s="16">
        <v>16680</v>
      </c>
      <c r="H71" s="16">
        <v>9589</v>
      </c>
      <c r="I71" s="16">
        <v>14463</v>
      </c>
      <c r="J71" s="16">
        <v>41051</v>
      </c>
      <c r="K71" s="16">
        <v>1909</v>
      </c>
      <c r="L71" s="16">
        <v>2</v>
      </c>
      <c r="M71" s="16">
        <v>20282</v>
      </c>
      <c r="N71" s="16">
        <v>221671</v>
      </c>
      <c r="O71" s="16">
        <v>6479</v>
      </c>
      <c r="P71" s="16">
        <v>68</v>
      </c>
      <c r="Q71" s="16">
        <v>446195</v>
      </c>
      <c r="R71" s="16">
        <v>27142</v>
      </c>
      <c r="S71" s="16">
        <v>45147</v>
      </c>
      <c r="T71" s="16">
        <v>25125</v>
      </c>
      <c r="U71" s="16">
        <v>23627</v>
      </c>
      <c r="V71" s="16">
        <v>18398</v>
      </c>
      <c r="W71" s="16">
        <v>9467</v>
      </c>
      <c r="X71" s="16">
        <v>14517</v>
      </c>
      <c r="Y71" s="16">
        <v>38570</v>
      </c>
      <c r="Z71" s="16">
        <v>1988</v>
      </c>
      <c r="AA71" s="16">
        <v>0</v>
      </c>
      <c r="AB71" s="16">
        <v>20282</v>
      </c>
      <c r="AC71" s="16">
        <v>221671</v>
      </c>
      <c r="AD71" s="16">
        <v>157</v>
      </c>
      <c r="AE71" s="16">
        <v>104</v>
      </c>
      <c r="AF71" s="16">
        <v>285371</v>
      </c>
      <c r="AG71" s="16">
        <v>285371</v>
      </c>
      <c r="AH71" s="25">
        <f aca="true" t="shared" si="2" ref="AH71:AH95">B71-Q71</f>
        <v>-13738</v>
      </c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61" ht="12">
      <c r="A72" s="83" t="s">
        <v>673</v>
      </c>
      <c r="B72" s="16">
        <v>79348</v>
      </c>
      <c r="C72" s="19">
        <v>1500</v>
      </c>
      <c r="D72" s="19">
        <v>0</v>
      </c>
      <c r="E72" s="19">
        <v>25266</v>
      </c>
      <c r="F72" s="19">
        <v>6047</v>
      </c>
      <c r="G72" s="19">
        <v>2138</v>
      </c>
      <c r="H72" s="19">
        <v>1033</v>
      </c>
      <c r="I72" s="19">
        <v>1757</v>
      </c>
      <c r="J72" s="19">
        <v>8421</v>
      </c>
      <c r="K72" s="19">
        <v>485</v>
      </c>
      <c r="L72" s="19">
        <v>0</v>
      </c>
      <c r="M72" s="19">
        <v>0</v>
      </c>
      <c r="N72" s="19">
        <v>31404</v>
      </c>
      <c r="O72" s="19">
        <v>1285</v>
      </c>
      <c r="P72" s="19">
        <v>12</v>
      </c>
      <c r="Q72" s="16">
        <v>74353</v>
      </c>
      <c r="R72" s="19">
        <v>5943</v>
      </c>
      <c r="S72" s="19">
        <v>0</v>
      </c>
      <c r="T72" s="19">
        <v>14622</v>
      </c>
      <c r="U72" s="19">
        <v>8824</v>
      </c>
      <c r="V72" s="19">
        <v>2090</v>
      </c>
      <c r="W72" s="19">
        <v>1007</v>
      </c>
      <c r="X72" s="19">
        <v>1427</v>
      </c>
      <c r="Y72" s="19">
        <v>8491</v>
      </c>
      <c r="Z72" s="19">
        <v>491</v>
      </c>
      <c r="AA72" s="19">
        <v>0</v>
      </c>
      <c r="AB72" s="19">
        <v>0</v>
      </c>
      <c r="AC72" s="19">
        <v>31404</v>
      </c>
      <c r="AD72" s="19">
        <v>35</v>
      </c>
      <c r="AE72" s="19">
        <v>19</v>
      </c>
      <c r="AF72" s="19">
        <v>54774</v>
      </c>
      <c r="AG72" s="19">
        <v>54774</v>
      </c>
      <c r="AH72" s="25">
        <f t="shared" si="2"/>
        <v>4995</v>
      </c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79"/>
    </row>
    <row r="73" spans="1:60" s="23" customFormat="1" ht="12">
      <c r="A73" s="51" t="s">
        <v>45</v>
      </c>
      <c r="B73" s="16">
        <v>53802</v>
      </c>
      <c r="C73" s="19">
        <v>2088</v>
      </c>
      <c r="D73" s="19">
        <v>14622</v>
      </c>
      <c r="E73" s="19">
        <v>0</v>
      </c>
      <c r="F73" s="19">
        <v>2284</v>
      </c>
      <c r="G73" s="19">
        <v>1438</v>
      </c>
      <c r="H73" s="19">
        <v>698</v>
      </c>
      <c r="I73" s="19">
        <v>1177</v>
      </c>
      <c r="J73" s="19">
        <v>4717</v>
      </c>
      <c r="K73" s="19">
        <v>189</v>
      </c>
      <c r="L73" s="19">
        <v>0</v>
      </c>
      <c r="M73" s="19">
        <v>0</v>
      </c>
      <c r="N73" s="19">
        <v>25616</v>
      </c>
      <c r="O73" s="19">
        <v>965</v>
      </c>
      <c r="P73" s="19">
        <v>8</v>
      </c>
      <c r="Q73" s="19">
        <v>72806</v>
      </c>
      <c r="R73" s="19">
        <v>7909</v>
      </c>
      <c r="S73" s="19">
        <v>25266</v>
      </c>
      <c r="T73" s="19">
        <v>0</v>
      </c>
      <c r="U73" s="19">
        <v>4471</v>
      </c>
      <c r="V73" s="19">
        <v>1634</v>
      </c>
      <c r="W73" s="19">
        <v>749</v>
      </c>
      <c r="X73" s="19">
        <v>1222</v>
      </c>
      <c r="Y73" s="19">
        <v>5682</v>
      </c>
      <c r="Z73" s="19">
        <v>206</v>
      </c>
      <c r="AA73" s="19">
        <v>0</v>
      </c>
      <c r="AB73" s="19">
        <v>0</v>
      </c>
      <c r="AC73" s="19">
        <v>25616</v>
      </c>
      <c r="AD73" s="19">
        <v>40</v>
      </c>
      <c r="AE73" s="19">
        <v>11</v>
      </c>
      <c r="AF73" s="19">
        <v>32775</v>
      </c>
      <c r="AG73" s="19">
        <v>32775</v>
      </c>
      <c r="AH73" s="25">
        <f t="shared" si="2"/>
        <v>-19004</v>
      </c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</row>
    <row r="74" spans="1:60" ht="12">
      <c r="A74" s="83" t="s">
        <v>841</v>
      </c>
      <c r="B74" s="16">
        <v>48280</v>
      </c>
      <c r="C74" s="19">
        <v>600</v>
      </c>
      <c r="D74" s="19">
        <v>8824</v>
      </c>
      <c r="E74" s="19">
        <v>4471</v>
      </c>
      <c r="F74" s="19">
        <v>0</v>
      </c>
      <c r="G74" s="19">
        <v>1501</v>
      </c>
      <c r="H74" s="19">
        <v>792</v>
      </c>
      <c r="I74" s="19">
        <v>1110</v>
      </c>
      <c r="J74" s="19">
        <v>6629</v>
      </c>
      <c r="K74" s="19">
        <v>300</v>
      </c>
      <c r="L74" s="19">
        <v>0</v>
      </c>
      <c r="M74" s="19">
        <v>0</v>
      </c>
      <c r="N74" s="19">
        <v>23273</v>
      </c>
      <c r="O74" s="19">
        <v>779</v>
      </c>
      <c r="P74" s="19">
        <v>1</v>
      </c>
      <c r="Q74" s="16">
        <v>42539</v>
      </c>
      <c r="R74" s="19">
        <v>2281</v>
      </c>
      <c r="S74" s="19">
        <v>6047</v>
      </c>
      <c r="T74" s="19">
        <v>2284</v>
      </c>
      <c r="U74" s="19">
        <v>0</v>
      </c>
      <c r="V74" s="19">
        <v>1235</v>
      </c>
      <c r="W74" s="19">
        <v>570</v>
      </c>
      <c r="X74" s="19">
        <v>862</v>
      </c>
      <c r="Y74" s="19">
        <v>5672</v>
      </c>
      <c r="Z74" s="19">
        <v>295</v>
      </c>
      <c r="AA74" s="19">
        <v>0</v>
      </c>
      <c r="AB74" s="19">
        <v>0</v>
      </c>
      <c r="AC74" s="19">
        <v>23273</v>
      </c>
      <c r="AD74" s="19">
        <v>14</v>
      </c>
      <c r="AE74" s="19">
        <v>6</v>
      </c>
      <c r="AF74" s="19">
        <v>36227</v>
      </c>
      <c r="AG74" s="19">
        <v>36227</v>
      </c>
      <c r="AH74" s="25">
        <f t="shared" si="2"/>
        <v>5741</v>
      </c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</row>
    <row r="75" spans="1:60" ht="12">
      <c r="A75" s="83" t="s">
        <v>674</v>
      </c>
      <c r="B75" s="16">
        <v>55898</v>
      </c>
      <c r="C75" s="19">
        <v>695</v>
      </c>
      <c r="D75" s="19">
        <v>2090</v>
      </c>
      <c r="E75" s="19">
        <v>1634</v>
      </c>
      <c r="F75" s="19">
        <v>1235</v>
      </c>
      <c r="G75" s="19">
        <v>0</v>
      </c>
      <c r="H75" s="19">
        <v>1075</v>
      </c>
      <c r="I75" s="19">
        <v>1336</v>
      </c>
      <c r="J75" s="19">
        <v>10814</v>
      </c>
      <c r="K75" s="19">
        <v>214</v>
      </c>
      <c r="L75" s="19">
        <v>0</v>
      </c>
      <c r="M75" s="19">
        <v>0</v>
      </c>
      <c r="N75" s="19">
        <v>36093</v>
      </c>
      <c r="O75" s="19">
        <v>704</v>
      </c>
      <c r="P75" s="19">
        <v>8</v>
      </c>
      <c r="Q75" s="16">
        <v>55383</v>
      </c>
      <c r="R75" s="19">
        <v>2575</v>
      </c>
      <c r="S75" s="19">
        <v>2138</v>
      </c>
      <c r="T75" s="19">
        <v>1438</v>
      </c>
      <c r="U75" s="19">
        <v>1501</v>
      </c>
      <c r="V75" s="19">
        <v>0</v>
      </c>
      <c r="W75" s="19">
        <v>944</v>
      </c>
      <c r="X75" s="19">
        <v>1172</v>
      </c>
      <c r="Y75" s="19">
        <v>9275</v>
      </c>
      <c r="Z75" s="19">
        <v>212</v>
      </c>
      <c r="AA75" s="19">
        <v>0</v>
      </c>
      <c r="AB75" s="19">
        <v>0</v>
      </c>
      <c r="AC75" s="19">
        <v>36093</v>
      </c>
      <c r="AD75" s="19">
        <v>18</v>
      </c>
      <c r="AE75" s="19">
        <v>17</v>
      </c>
      <c r="AF75" s="19">
        <v>34508</v>
      </c>
      <c r="AG75" s="19">
        <v>34508</v>
      </c>
      <c r="AH75" s="25">
        <f t="shared" si="2"/>
        <v>515</v>
      </c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</row>
    <row r="76" spans="1:60" s="23" customFormat="1" ht="12">
      <c r="A76" s="83" t="s">
        <v>675</v>
      </c>
      <c r="B76" s="16">
        <v>31377</v>
      </c>
      <c r="C76" s="19">
        <v>357</v>
      </c>
      <c r="D76" s="19">
        <v>1007</v>
      </c>
      <c r="E76" s="19">
        <v>749</v>
      </c>
      <c r="F76" s="19">
        <v>570</v>
      </c>
      <c r="G76" s="19">
        <v>944</v>
      </c>
      <c r="H76" s="19">
        <v>0</v>
      </c>
      <c r="I76" s="19">
        <v>2810</v>
      </c>
      <c r="J76" s="19">
        <v>3291</v>
      </c>
      <c r="K76" s="19">
        <v>96</v>
      </c>
      <c r="L76" s="19">
        <v>0</v>
      </c>
      <c r="M76" s="19">
        <v>0</v>
      </c>
      <c r="N76" s="19">
        <v>21188</v>
      </c>
      <c r="O76" s="19">
        <v>361</v>
      </c>
      <c r="P76" s="19">
        <v>4</v>
      </c>
      <c r="Q76" s="19">
        <v>32175</v>
      </c>
      <c r="R76" s="19">
        <v>1389</v>
      </c>
      <c r="S76" s="19">
        <v>1033</v>
      </c>
      <c r="T76" s="19">
        <v>698</v>
      </c>
      <c r="U76" s="19">
        <v>792</v>
      </c>
      <c r="V76" s="19">
        <v>1075</v>
      </c>
      <c r="W76" s="19">
        <v>0</v>
      </c>
      <c r="X76" s="19">
        <v>2867</v>
      </c>
      <c r="Y76" s="19">
        <v>2990</v>
      </c>
      <c r="Z76" s="19">
        <v>134</v>
      </c>
      <c r="AA76" s="19">
        <v>0</v>
      </c>
      <c r="AB76" s="19">
        <v>0</v>
      </c>
      <c r="AC76" s="19">
        <v>21188</v>
      </c>
      <c r="AD76" s="19">
        <v>8</v>
      </c>
      <c r="AE76" s="19">
        <v>1</v>
      </c>
      <c r="AF76" s="19">
        <v>18509</v>
      </c>
      <c r="AG76" s="19">
        <v>18509</v>
      </c>
      <c r="AH76" s="25">
        <f t="shared" si="2"/>
        <v>-798</v>
      </c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</row>
    <row r="77" spans="1:60" s="23" customFormat="1" ht="12">
      <c r="A77" s="51" t="s">
        <v>46</v>
      </c>
      <c r="B77" s="16">
        <v>52492</v>
      </c>
      <c r="C77" s="19">
        <v>728</v>
      </c>
      <c r="D77" s="19">
        <v>1427</v>
      </c>
      <c r="E77" s="19">
        <v>1222</v>
      </c>
      <c r="F77" s="19">
        <v>862</v>
      </c>
      <c r="G77" s="19">
        <v>1172</v>
      </c>
      <c r="H77" s="19">
        <v>2867</v>
      </c>
      <c r="I77" s="19">
        <v>0</v>
      </c>
      <c r="J77" s="19">
        <v>6733</v>
      </c>
      <c r="K77" s="19">
        <v>234</v>
      </c>
      <c r="L77" s="19">
        <v>0</v>
      </c>
      <c r="M77" s="19">
        <v>0</v>
      </c>
      <c r="N77" s="19">
        <v>36504</v>
      </c>
      <c r="O77" s="19">
        <v>741</v>
      </c>
      <c r="P77" s="19">
        <v>2</v>
      </c>
      <c r="Q77" s="19">
        <v>53629</v>
      </c>
      <c r="R77" s="19">
        <v>2640</v>
      </c>
      <c r="S77" s="19">
        <v>1757</v>
      </c>
      <c r="T77" s="19">
        <v>1177</v>
      </c>
      <c r="U77" s="19">
        <v>1110</v>
      </c>
      <c r="V77" s="19">
        <v>1336</v>
      </c>
      <c r="W77" s="19">
        <v>2810</v>
      </c>
      <c r="X77" s="19">
        <v>0</v>
      </c>
      <c r="Y77" s="19">
        <v>6069</v>
      </c>
      <c r="Z77" s="19">
        <v>204</v>
      </c>
      <c r="AA77" s="19">
        <v>0</v>
      </c>
      <c r="AB77" s="19">
        <v>0</v>
      </c>
      <c r="AC77" s="19">
        <v>36504</v>
      </c>
      <c r="AD77" s="19">
        <v>12</v>
      </c>
      <c r="AE77" s="19">
        <v>10</v>
      </c>
      <c r="AF77" s="19">
        <v>30368</v>
      </c>
      <c r="AG77" s="19">
        <v>30368</v>
      </c>
      <c r="AH77" s="25">
        <f t="shared" si="2"/>
        <v>-1137</v>
      </c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</row>
    <row r="78" spans="1:61" ht="12">
      <c r="A78" s="51" t="s">
        <v>81</v>
      </c>
      <c r="B78" s="16">
        <v>108147</v>
      </c>
      <c r="C78" s="19">
        <v>1141</v>
      </c>
      <c r="D78" s="19">
        <v>8491</v>
      </c>
      <c r="E78" s="19">
        <v>5682</v>
      </c>
      <c r="F78" s="19">
        <v>5672</v>
      </c>
      <c r="G78" s="19">
        <v>9275</v>
      </c>
      <c r="H78" s="19">
        <v>2990</v>
      </c>
      <c r="I78" s="19">
        <v>6069</v>
      </c>
      <c r="J78" s="19">
        <v>0</v>
      </c>
      <c r="K78" s="19">
        <v>391</v>
      </c>
      <c r="L78" s="19">
        <v>2</v>
      </c>
      <c r="M78" s="19">
        <v>20278</v>
      </c>
      <c r="N78" s="19">
        <v>46504</v>
      </c>
      <c r="O78" s="19">
        <v>1621</v>
      </c>
      <c r="P78" s="19">
        <v>31</v>
      </c>
      <c r="Q78" s="19">
        <v>112187</v>
      </c>
      <c r="R78" s="19">
        <v>4284</v>
      </c>
      <c r="S78" s="19">
        <v>8421</v>
      </c>
      <c r="T78" s="19">
        <v>4717</v>
      </c>
      <c r="U78" s="19">
        <v>6629</v>
      </c>
      <c r="V78" s="19">
        <v>10814</v>
      </c>
      <c r="W78" s="19">
        <v>3291</v>
      </c>
      <c r="X78" s="19">
        <v>6733</v>
      </c>
      <c r="Y78" s="19">
        <v>0</v>
      </c>
      <c r="Z78" s="19">
        <v>446</v>
      </c>
      <c r="AA78" s="19">
        <v>0</v>
      </c>
      <c r="AB78" s="19">
        <v>20278</v>
      </c>
      <c r="AC78" s="19">
        <v>46504</v>
      </c>
      <c r="AD78" s="19">
        <v>30</v>
      </c>
      <c r="AE78" s="19">
        <v>40</v>
      </c>
      <c r="AF78" s="19">
        <v>76912</v>
      </c>
      <c r="AG78" s="19">
        <v>76912</v>
      </c>
      <c r="AH78" s="25">
        <f t="shared" si="2"/>
        <v>-4040</v>
      </c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79"/>
    </row>
    <row r="79" spans="1:61" ht="12">
      <c r="A79" s="62" t="s">
        <v>113</v>
      </c>
      <c r="B79" s="18">
        <v>8207</v>
      </c>
      <c r="C79" s="17">
        <v>72</v>
      </c>
      <c r="D79" s="17">
        <v>1050</v>
      </c>
      <c r="E79" s="17">
        <v>809</v>
      </c>
      <c r="F79" s="17">
        <v>392</v>
      </c>
      <c r="G79" s="17">
        <v>184</v>
      </c>
      <c r="H79" s="17">
        <v>87</v>
      </c>
      <c r="I79" s="17">
        <v>121</v>
      </c>
      <c r="J79" s="17">
        <v>0</v>
      </c>
      <c r="K79" s="17">
        <v>23</v>
      </c>
      <c r="L79" s="17">
        <v>0</v>
      </c>
      <c r="M79" s="17">
        <v>624</v>
      </c>
      <c r="N79" s="17">
        <v>4722</v>
      </c>
      <c r="O79" s="17">
        <v>123</v>
      </c>
      <c r="P79" s="17">
        <v>0</v>
      </c>
      <c r="Q79" s="18">
        <v>8142</v>
      </c>
      <c r="R79" s="17">
        <v>289</v>
      </c>
      <c r="S79" s="17">
        <v>975</v>
      </c>
      <c r="T79" s="17">
        <v>592</v>
      </c>
      <c r="U79" s="17">
        <v>447</v>
      </c>
      <c r="V79" s="17">
        <v>207</v>
      </c>
      <c r="W79" s="17">
        <v>87</v>
      </c>
      <c r="X79" s="17">
        <v>116</v>
      </c>
      <c r="Y79" s="17">
        <v>0</v>
      </c>
      <c r="Z79" s="17">
        <v>27</v>
      </c>
      <c r="AA79" s="17">
        <v>0</v>
      </c>
      <c r="AB79" s="17">
        <v>678</v>
      </c>
      <c r="AC79" s="17">
        <v>4722</v>
      </c>
      <c r="AD79" s="17">
        <v>2</v>
      </c>
      <c r="AE79" s="17">
        <v>0</v>
      </c>
      <c r="AF79" s="17">
        <v>5387</v>
      </c>
      <c r="AG79" s="17">
        <v>5387</v>
      </c>
      <c r="AH79" s="25">
        <f t="shared" si="2"/>
        <v>65</v>
      </c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79"/>
    </row>
    <row r="80" spans="1:61" ht="12">
      <c r="A80" s="62" t="s">
        <v>115</v>
      </c>
      <c r="B80" s="18">
        <v>11497</v>
      </c>
      <c r="C80" s="17">
        <v>98</v>
      </c>
      <c r="D80" s="17">
        <v>915</v>
      </c>
      <c r="E80" s="17">
        <v>890</v>
      </c>
      <c r="F80" s="17">
        <v>1499</v>
      </c>
      <c r="G80" s="17">
        <v>543</v>
      </c>
      <c r="H80" s="17">
        <v>219</v>
      </c>
      <c r="I80" s="17">
        <v>326</v>
      </c>
      <c r="J80" s="17">
        <v>0</v>
      </c>
      <c r="K80" s="17">
        <v>44</v>
      </c>
      <c r="L80" s="17">
        <v>0</v>
      </c>
      <c r="M80" s="17">
        <v>3365</v>
      </c>
      <c r="N80" s="17">
        <v>3420</v>
      </c>
      <c r="O80" s="17">
        <v>177</v>
      </c>
      <c r="P80" s="17">
        <v>1</v>
      </c>
      <c r="Q80" s="18">
        <v>9105</v>
      </c>
      <c r="R80" s="17">
        <v>406</v>
      </c>
      <c r="S80" s="17">
        <v>555</v>
      </c>
      <c r="T80" s="17">
        <v>370</v>
      </c>
      <c r="U80" s="17">
        <v>1162</v>
      </c>
      <c r="V80" s="17">
        <v>375</v>
      </c>
      <c r="W80" s="17">
        <v>148</v>
      </c>
      <c r="X80" s="17">
        <v>206</v>
      </c>
      <c r="Y80" s="17">
        <v>0</v>
      </c>
      <c r="Z80" s="17">
        <v>33</v>
      </c>
      <c r="AA80" s="17">
        <v>0</v>
      </c>
      <c r="AB80" s="17">
        <v>2425</v>
      </c>
      <c r="AC80" s="17">
        <v>3420</v>
      </c>
      <c r="AD80" s="17">
        <v>3</v>
      </c>
      <c r="AE80" s="17">
        <v>2</v>
      </c>
      <c r="AF80" s="17">
        <v>7881</v>
      </c>
      <c r="AG80" s="17">
        <v>7881</v>
      </c>
      <c r="AH80" s="25">
        <f t="shared" si="2"/>
        <v>2392</v>
      </c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79"/>
    </row>
    <row r="81" spans="1:60" ht="12">
      <c r="A81" s="62" t="s">
        <v>116</v>
      </c>
      <c r="B81" s="18">
        <v>7429</v>
      </c>
      <c r="C81" s="17">
        <v>86</v>
      </c>
      <c r="D81" s="17">
        <v>500</v>
      </c>
      <c r="E81" s="17">
        <v>321</v>
      </c>
      <c r="F81" s="17">
        <v>549</v>
      </c>
      <c r="G81" s="17">
        <v>1121</v>
      </c>
      <c r="H81" s="17">
        <v>122</v>
      </c>
      <c r="I81" s="17">
        <v>173</v>
      </c>
      <c r="J81" s="17">
        <v>0</v>
      </c>
      <c r="K81" s="17">
        <v>25</v>
      </c>
      <c r="L81" s="17">
        <v>2</v>
      </c>
      <c r="M81" s="17">
        <v>1400</v>
      </c>
      <c r="N81" s="17">
        <v>2963</v>
      </c>
      <c r="O81" s="17">
        <v>165</v>
      </c>
      <c r="P81" s="17">
        <v>2</v>
      </c>
      <c r="Q81" s="18">
        <v>7706</v>
      </c>
      <c r="R81" s="17">
        <v>296</v>
      </c>
      <c r="S81" s="17">
        <v>545</v>
      </c>
      <c r="T81" s="17">
        <v>310</v>
      </c>
      <c r="U81" s="17">
        <v>707</v>
      </c>
      <c r="V81" s="17">
        <v>1114</v>
      </c>
      <c r="W81" s="17">
        <v>136</v>
      </c>
      <c r="X81" s="17">
        <v>129</v>
      </c>
      <c r="Y81" s="17">
        <v>0</v>
      </c>
      <c r="Z81" s="17">
        <v>29</v>
      </c>
      <c r="AA81" s="17">
        <v>0</v>
      </c>
      <c r="AB81" s="17">
        <v>1476</v>
      </c>
      <c r="AC81" s="17">
        <v>2963</v>
      </c>
      <c r="AD81" s="17">
        <v>1</v>
      </c>
      <c r="AE81" s="17">
        <v>0</v>
      </c>
      <c r="AF81" s="17">
        <v>6241</v>
      </c>
      <c r="AG81" s="17">
        <v>6241</v>
      </c>
      <c r="AH81" s="25">
        <f t="shared" si="2"/>
        <v>-277</v>
      </c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</row>
    <row r="82" spans="1:60" ht="12">
      <c r="A82" s="62" t="s">
        <v>118</v>
      </c>
      <c r="B82" s="18">
        <v>14659</v>
      </c>
      <c r="C82" s="17">
        <v>137</v>
      </c>
      <c r="D82" s="17">
        <v>609</v>
      </c>
      <c r="E82" s="17">
        <v>318</v>
      </c>
      <c r="F82" s="17">
        <v>323</v>
      </c>
      <c r="G82" s="17">
        <v>2504</v>
      </c>
      <c r="H82" s="17">
        <v>281</v>
      </c>
      <c r="I82" s="17">
        <v>318</v>
      </c>
      <c r="J82" s="17">
        <v>0</v>
      </c>
      <c r="K82" s="17">
        <v>46</v>
      </c>
      <c r="L82" s="17">
        <v>0</v>
      </c>
      <c r="M82" s="17">
        <v>1683</v>
      </c>
      <c r="N82" s="17">
        <v>8191</v>
      </c>
      <c r="O82" s="17">
        <v>246</v>
      </c>
      <c r="P82" s="17">
        <v>3</v>
      </c>
      <c r="Q82" s="18">
        <v>17676</v>
      </c>
      <c r="R82" s="17">
        <v>593</v>
      </c>
      <c r="S82" s="17">
        <v>860</v>
      </c>
      <c r="T82" s="17">
        <v>439</v>
      </c>
      <c r="U82" s="17">
        <v>610</v>
      </c>
      <c r="V82" s="17">
        <v>3817</v>
      </c>
      <c r="W82" s="17">
        <v>426</v>
      </c>
      <c r="X82" s="17">
        <v>460</v>
      </c>
      <c r="Y82" s="17">
        <v>0</v>
      </c>
      <c r="Z82" s="17">
        <v>56</v>
      </c>
      <c r="AA82" s="17">
        <v>0</v>
      </c>
      <c r="AB82" s="17">
        <v>2218</v>
      </c>
      <c r="AC82" s="17">
        <v>8191</v>
      </c>
      <c r="AD82" s="17">
        <v>3</v>
      </c>
      <c r="AE82" s="17">
        <v>3</v>
      </c>
      <c r="AF82" s="17">
        <v>11461</v>
      </c>
      <c r="AG82" s="17">
        <v>11461</v>
      </c>
      <c r="AH82" s="25">
        <f t="shared" si="2"/>
        <v>-3017</v>
      </c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</row>
    <row r="83" spans="1:60" ht="12">
      <c r="A83" s="62" t="s">
        <v>119</v>
      </c>
      <c r="B83" s="18">
        <v>6200</v>
      </c>
      <c r="C83" s="17">
        <v>82</v>
      </c>
      <c r="D83" s="17">
        <v>294</v>
      </c>
      <c r="E83" s="17">
        <v>175</v>
      </c>
      <c r="F83" s="17">
        <v>192</v>
      </c>
      <c r="G83" s="17">
        <v>1838</v>
      </c>
      <c r="H83" s="17">
        <v>138</v>
      </c>
      <c r="I83" s="17">
        <v>167</v>
      </c>
      <c r="J83" s="17">
        <v>0</v>
      </c>
      <c r="K83" s="17">
        <v>18</v>
      </c>
      <c r="L83" s="17">
        <v>0</v>
      </c>
      <c r="M83" s="17">
        <v>1089</v>
      </c>
      <c r="N83" s="17">
        <v>2095</v>
      </c>
      <c r="O83" s="17">
        <v>109</v>
      </c>
      <c r="P83" s="17">
        <v>3</v>
      </c>
      <c r="Q83" s="18">
        <v>6762</v>
      </c>
      <c r="R83" s="17">
        <v>281</v>
      </c>
      <c r="S83" s="17">
        <v>337</v>
      </c>
      <c r="T83" s="17">
        <v>192</v>
      </c>
      <c r="U83" s="17">
        <v>313</v>
      </c>
      <c r="V83" s="17">
        <v>1904</v>
      </c>
      <c r="W83" s="17">
        <v>157</v>
      </c>
      <c r="X83" s="17">
        <v>229</v>
      </c>
      <c r="Y83" s="17">
        <v>0</v>
      </c>
      <c r="Z83" s="17">
        <v>33</v>
      </c>
      <c r="AA83" s="17">
        <v>0</v>
      </c>
      <c r="AB83" s="17">
        <v>1218</v>
      </c>
      <c r="AC83" s="17">
        <v>2095</v>
      </c>
      <c r="AD83" s="17">
        <v>1</v>
      </c>
      <c r="AE83" s="17">
        <v>2</v>
      </c>
      <c r="AF83" s="17">
        <v>6005</v>
      </c>
      <c r="AG83" s="17">
        <v>6005</v>
      </c>
      <c r="AH83" s="25">
        <f t="shared" si="2"/>
        <v>-562</v>
      </c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</row>
    <row r="84" spans="1:60" ht="12">
      <c r="A84" s="62" t="s">
        <v>120</v>
      </c>
      <c r="B84" s="18">
        <v>8889</v>
      </c>
      <c r="C84" s="17">
        <v>74</v>
      </c>
      <c r="D84" s="17">
        <v>808</v>
      </c>
      <c r="E84" s="17">
        <v>299</v>
      </c>
      <c r="F84" s="17">
        <v>341</v>
      </c>
      <c r="G84" s="17">
        <v>939</v>
      </c>
      <c r="H84" s="17">
        <v>285</v>
      </c>
      <c r="I84" s="17">
        <v>389</v>
      </c>
      <c r="J84" s="17">
        <v>0</v>
      </c>
      <c r="K84" s="17">
        <v>23</v>
      </c>
      <c r="L84" s="17">
        <v>0</v>
      </c>
      <c r="M84" s="17">
        <v>1807</v>
      </c>
      <c r="N84" s="17">
        <v>3750</v>
      </c>
      <c r="O84" s="17">
        <v>172</v>
      </c>
      <c r="P84" s="17">
        <v>2</v>
      </c>
      <c r="Q84" s="18">
        <v>9352</v>
      </c>
      <c r="R84" s="17">
        <v>258</v>
      </c>
      <c r="S84" s="17">
        <v>861</v>
      </c>
      <c r="T84" s="17">
        <v>319</v>
      </c>
      <c r="U84" s="17">
        <v>477</v>
      </c>
      <c r="V84" s="17">
        <v>1007</v>
      </c>
      <c r="W84" s="17">
        <v>344</v>
      </c>
      <c r="X84" s="17">
        <v>428</v>
      </c>
      <c r="Y84" s="17">
        <v>0</v>
      </c>
      <c r="Z84" s="17">
        <v>39</v>
      </c>
      <c r="AA84" s="17">
        <v>0</v>
      </c>
      <c r="AB84" s="17">
        <v>1863</v>
      </c>
      <c r="AC84" s="17">
        <v>3750</v>
      </c>
      <c r="AD84" s="17">
        <v>3</v>
      </c>
      <c r="AE84" s="17">
        <v>3</v>
      </c>
      <c r="AF84" s="17">
        <v>6495</v>
      </c>
      <c r="AG84" s="17">
        <v>6495</v>
      </c>
      <c r="AH84" s="25">
        <f t="shared" si="2"/>
        <v>-463</v>
      </c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</row>
    <row r="85" spans="1:60" ht="12">
      <c r="A85" s="62" t="s">
        <v>121</v>
      </c>
      <c r="B85" s="18">
        <v>6455</v>
      </c>
      <c r="C85" s="17">
        <v>52</v>
      </c>
      <c r="D85" s="17">
        <v>417</v>
      </c>
      <c r="E85" s="17">
        <v>170</v>
      </c>
      <c r="F85" s="17">
        <v>253</v>
      </c>
      <c r="G85" s="17">
        <v>352</v>
      </c>
      <c r="H85" s="17">
        <v>494</v>
      </c>
      <c r="I85" s="17">
        <v>317</v>
      </c>
      <c r="J85" s="17">
        <v>0</v>
      </c>
      <c r="K85" s="17">
        <v>33</v>
      </c>
      <c r="L85" s="17">
        <v>0</v>
      </c>
      <c r="M85" s="17">
        <v>2546</v>
      </c>
      <c r="N85" s="17">
        <v>1728</v>
      </c>
      <c r="O85" s="17">
        <v>93</v>
      </c>
      <c r="P85" s="17">
        <v>0</v>
      </c>
      <c r="Q85" s="18">
        <v>6897</v>
      </c>
      <c r="R85" s="17">
        <v>192</v>
      </c>
      <c r="S85" s="17">
        <v>473</v>
      </c>
      <c r="T85" s="17">
        <v>208</v>
      </c>
      <c r="U85" s="17">
        <v>350</v>
      </c>
      <c r="V85" s="17">
        <v>506</v>
      </c>
      <c r="W85" s="17">
        <v>544</v>
      </c>
      <c r="X85" s="17">
        <v>407</v>
      </c>
      <c r="Y85" s="17">
        <v>0</v>
      </c>
      <c r="Z85" s="17">
        <v>33</v>
      </c>
      <c r="AA85" s="17">
        <v>0</v>
      </c>
      <c r="AB85" s="17">
        <v>2451</v>
      </c>
      <c r="AC85" s="17">
        <v>1728</v>
      </c>
      <c r="AD85" s="17">
        <v>0</v>
      </c>
      <c r="AE85" s="17">
        <v>5</v>
      </c>
      <c r="AF85" s="17">
        <v>3241</v>
      </c>
      <c r="AG85" s="17">
        <v>3241</v>
      </c>
      <c r="AH85" s="25">
        <f t="shared" si="2"/>
        <v>-442</v>
      </c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</row>
    <row r="86" spans="1:60" ht="12">
      <c r="A86" s="62" t="s">
        <v>124</v>
      </c>
      <c r="B86" s="18">
        <v>11465</v>
      </c>
      <c r="C86" s="17">
        <v>135</v>
      </c>
      <c r="D86" s="17">
        <v>448</v>
      </c>
      <c r="E86" s="17">
        <v>224</v>
      </c>
      <c r="F86" s="17">
        <v>334</v>
      </c>
      <c r="G86" s="17">
        <v>428</v>
      </c>
      <c r="H86" s="17">
        <v>444</v>
      </c>
      <c r="I86" s="17">
        <v>2713</v>
      </c>
      <c r="J86" s="17">
        <v>0</v>
      </c>
      <c r="K86" s="17">
        <v>73</v>
      </c>
      <c r="L86" s="17">
        <v>0</v>
      </c>
      <c r="M86" s="17">
        <v>873</v>
      </c>
      <c r="N86" s="17">
        <v>5623</v>
      </c>
      <c r="O86" s="17">
        <v>169</v>
      </c>
      <c r="P86" s="17">
        <v>1</v>
      </c>
      <c r="Q86" s="18">
        <v>12743</v>
      </c>
      <c r="R86" s="17">
        <v>500</v>
      </c>
      <c r="S86" s="17">
        <v>526</v>
      </c>
      <c r="T86" s="17">
        <v>272</v>
      </c>
      <c r="U86" s="17">
        <v>477</v>
      </c>
      <c r="V86" s="17">
        <v>511</v>
      </c>
      <c r="W86" s="17">
        <v>565</v>
      </c>
      <c r="X86" s="17">
        <v>3299</v>
      </c>
      <c r="Y86" s="17">
        <v>0</v>
      </c>
      <c r="Z86" s="17">
        <v>60</v>
      </c>
      <c r="AA86" s="17">
        <v>0</v>
      </c>
      <c r="AB86" s="17">
        <v>902</v>
      </c>
      <c r="AC86" s="17">
        <v>5623</v>
      </c>
      <c r="AD86" s="17">
        <v>4</v>
      </c>
      <c r="AE86" s="17">
        <v>4</v>
      </c>
      <c r="AF86" s="17">
        <v>7462</v>
      </c>
      <c r="AG86" s="17">
        <v>7462</v>
      </c>
      <c r="AH86" s="25">
        <f t="shared" si="2"/>
        <v>-1278</v>
      </c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</row>
    <row r="87" spans="1:60" s="23" customFormat="1" ht="12">
      <c r="A87" s="62" t="s">
        <v>125</v>
      </c>
      <c r="B87" s="18">
        <v>3117</v>
      </c>
      <c r="C87" s="17">
        <v>31</v>
      </c>
      <c r="D87" s="17">
        <v>327</v>
      </c>
      <c r="E87" s="17">
        <v>134</v>
      </c>
      <c r="F87" s="17">
        <v>270</v>
      </c>
      <c r="G87" s="17">
        <v>204</v>
      </c>
      <c r="H87" s="17">
        <v>129</v>
      </c>
      <c r="I87" s="17">
        <v>275</v>
      </c>
      <c r="J87" s="17">
        <v>0</v>
      </c>
      <c r="K87" s="17">
        <v>13</v>
      </c>
      <c r="L87" s="17">
        <v>0</v>
      </c>
      <c r="M87" s="17">
        <v>564</v>
      </c>
      <c r="N87" s="17">
        <v>1139</v>
      </c>
      <c r="O87" s="17">
        <v>31</v>
      </c>
      <c r="P87" s="17">
        <v>0</v>
      </c>
      <c r="Q87" s="18">
        <v>3399</v>
      </c>
      <c r="R87" s="17">
        <v>119</v>
      </c>
      <c r="S87" s="17">
        <v>340</v>
      </c>
      <c r="T87" s="17">
        <v>150</v>
      </c>
      <c r="U87" s="17">
        <v>351</v>
      </c>
      <c r="V87" s="17">
        <v>192</v>
      </c>
      <c r="W87" s="17">
        <v>124</v>
      </c>
      <c r="X87" s="17">
        <v>354</v>
      </c>
      <c r="Y87" s="17">
        <v>0</v>
      </c>
      <c r="Z87" s="17">
        <v>8</v>
      </c>
      <c r="AA87" s="17">
        <v>0</v>
      </c>
      <c r="AB87" s="17">
        <v>622</v>
      </c>
      <c r="AC87" s="17">
        <v>1139</v>
      </c>
      <c r="AD87" s="17">
        <v>0</v>
      </c>
      <c r="AE87" s="17">
        <v>0</v>
      </c>
      <c r="AF87" s="17">
        <v>3027</v>
      </c>
      <c r="AG87" s="17">
        <v>3027</v>
      </c>
      <c r="AH87" s="25">
        <f t="shared" si="2"/>
        <v>-282</v>
      </c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</row>
    <row r="88" spans="1:60" ht="12">
      <c r="A88" s="62" t="s">
        <v>126</v>
      </c>
      <c r="B88" s="18">
        <v>6399</v>
      </c>
      <c r="C88" s="17">
        <v>62</v>
      </c>
      <c r="D88" s="17">
        <v>600</v>
      </c>
      <c r="E88" s="17">
        <v>330</v>
      </c>
      <c r="F88" s="17">
        <v>431</v>
      </c>
      <c r="G88" s="17">
        <v>202</v>
      </c>
      <c r="H88" s="17">
        <v>80</v>
      </c>
      <c r="I88" s="17">
        <v>198</v>
      </c>
      <c r="J88" s="17">
        <v>0</v>
      </c>
      <c r="K88" s="17">
        <v>19</v>
      </c>
      <c r="L88" s="17">
        <v>0</v>
      </c>
      <c r="M88" s="17">
        <v>743</v>
      </c>
      <c r="N88" s="17">
        <v>3657</v>
      </c>
      <c r="O88" s="17">
        <v>61</v>
      </c>
      <c r="P88" s="17">
        <v>16</v>
      </c>
      <c r="Q88" s="18">
        <v>6907</v>
      </c>
      <c r="R88" s="17">
        <v>213</v>
      </c>
      <c r="S88" s="17">
        <v>659</v>
      </c>
      <c r="T88" s="17">
        <v>344</v>
      </c>
      <c r="U88" s="17">
        <v>538</v>
      </c>
      <c r="V88" s="17">
        <v>259</v>
      </c>
      <c r="W88" s="17">
        <v>116</v>
      </c>
      <c r="X88" s="17">
        <v>242</v>
      </c>
      <c r="Y88" s="17">
        <v>0</v>
      </c>
      <c r="Z88" s="17">
        <v>26</v>
      </c>
      <c r="AA88" s="17">
        <v>0</v>
      </c>
      <c r="AB88" s="17">
        <v>831</v>
      </c>
      <c r="AC88" s="17">
        <v>3657</v>
      </c>
      <c r="AD88" s="17">
        <v>3</v>
      </c>
      <c r="AE88" s="17">
        <v>19</v>
      </c>
      <c r="AF88" s="17">
        <v>4449</v>
      </c>
      <c r="AG88" s="17">
        <v>4449</v>
      </c>
      <c r="AH88" s="25">
        <f t="shared" si="2"/>
        <v>-508</v>
      </c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</row>
    <row r="89" spans="1:60" ht="12">
      <c r="A89" s="62" t="s">
        <v>127</v>
      </c>
      <c r="B89" s="18">
        <v>2113</v>
      </c>
      <c r="C89" s="17">
        <v>7</v>
      </c>
      <c r="D89" s="17">
        <v>173</v>
      </c>
      <c r="E89" s="17">
        <v>74</v>
      </c>
      <c r="F89" s="17">
        <v>104</v>
      </c>
      <c r="G89" s="17">
        <v>210</v>
      </c>
      <c r="H89" s="17">
        <v>165</v>
      </c>
      <c r="I89" s="17">
        <v>518</v>
      </c>
      <c r="J89" s="17">
        <v>0</v>
      </c>
      <c r="K89" s="17">
        <v>2</v>
      </c>
      <c r="L89" s="17">
        <v>0</v>
      </c>
      <c r="M89" s="17">
        <v>316</v>
      </c>
      <c r="N89" s="17">
        <v>526</v>
      </c>
      <c r="O89" s="17">
        <v>18</v>
      </c>
      <c r="P89" s="17">
        <v>0</v>
      </c>
      <c r="Q89" s="18">
        <v>1683</v>
      </c>
      <c r="R89" s="17">
        <v>32</v>
      </c>
      <c r="S89" s="17">
        <v>141</v>
      </c>
      <c r="T89" s="17">
        <v>85</v>
      </c>
      <c r="U89" s="17">
        <v>98</v>
      </c>
      <c r="V89" s="17">
        <v>111</v>
      </c>
      <c r="W89" s="17">
        <v>97</v>
      </c>
      <c r="X89" s="17">
        <v>349</v>
      </c>
      <c r="Y89" s="17">
        <v>0</v>
      </c>
      <c r="Z89" s="17">
        <v>7</v>
      </c>
      <c r="AA89" s="17">
        <v>0</v>
      </c>
      <c r="AB89" s="17">
        <v>237</v>
      </c>
      <c r="AC89" s="17">
        <v>526</v>
      </c>
      <c r="AD89" s="17">
        <v>0</v>
      </c>
      <c r="AE89" s="17">
        <v>0</v>
      </c>
      <c r="AF89" s="17">
        <v>1283</v>
      </c>
      <c r="AG89" s="17">
        <v>1283</v>
      </c>
      <c r="AH89" s="25">
        <f t="shared" si="2"/>
        <v>430</v>
      </c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</row>
    <row r="90" spans="1:60" ht="12">
      <c r="A90" s="62" t="s">
        <v>128</v>
      </c>
      <c r="B90" s="18">
        <v>7594</v>
      </c>
      <c r="C90" s="17">
        <v>114</v>
      </c>
      <c r="D90" s="17">
        <v>1513</v>
      </c>
      <c r="E90" s="17">
        <v>1170</v>
      </c>
      <c r="F90" s="17">
        <v>234</v>
      </c>
      <c r="G90" s="17">
        <v>128</v>
      </c>
      <c r="H90" s="17">
        <v>67</v>
      </c>
      <c r="I90" s="17">
        <v>111</v>
      </c>
      <c r="J90" s="17">
        <v>0</v>
      </c>
      <c r="K90" s="17">
        <v>32</v>
      </c>
      <c r="L90" s="17">
        <v>0</v>
      </c>
      <c r="M90" s="17">
        <v>519</v>
      </c>
      <c r="N90" s="17">
        <v>3619</v>
      </c>
      <c r="O90" s="17">
        <v>86</v>
      </c>
      <c r="P90" s="17">
        <v>1</v>
      </c>
      <c r="Q90" s="18">
        <v>7717</v>
      </c>
      <c r="R90" s="17">
        <v>378</v>
      </c>
      <c r="S90" s="17">
        <v>1471</v>
      </c>
      <c r="T90" s="17">
        <v>864</v>
      </c>
      <c r="U90" s="17">
        <v>444</v>
      </c>
      <c r="V90" s="17">
        <v>183</v>
      </c>
      <c r="W90" s="17">
        <v>73</v>
      </c>
      <c r="X90" s="17">
        <v>124</v>
      </c>
      <c r="Y90" s="17">
        <v>0</v>
      </c>
      <c r="Z90" s="17">
        <v>49</v>
      </c>
      <c r="AA90" s="17">
        <v>0</v>
      </c>
      <c r="AB90" s="17">
        <v>511</v>
      </c>
      <c r="AC90" s="17">
        <v>3619</v>
      </c>
      <c r="AD90" s="17">
        <v>0</v>
      </c>
      <c r="AE90" s="17">
        <v>1</v>
      </c>
      <c r="AF90" s="17">
        <v>4030</v>
      </c>
      <c r="AG90" s="17">
        <v>4030</v>
      </c>
      <c r="AH90" s="25">
        <f t="shared" si="2"/>
        <v>-123</v>
      </c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</row>
    <row r="91" spans="1:60" ht="12">
      <c r="A91" s="62" t="s">
        <v>129</v>
      </c>
      <c r="B91" s="18">
        <v>9309</v>
      </c>
      <c r="C91" s="17">
        <v>121</v>
      </c>
      <c r="D91" s="17">
        <v>615</v>
      </c>
      <c r="E91" s="17">
        <v>592</v>
      </c>
      <c r="F91" s="17">
        <v>626</v>
      </c>
      <c r="G91" s="17">
        <v>388</v>
      </c>
      <c r="H91" s="17">
        <v>187</v>
      </c>
      <c r="I91" s="17">
        <v>248</v>
      </c>
      <c r="J91" s="17">
        <v>0</v>
      </c>
      <c r="K91" s="17">
        <v>30</v>
      </c>
      <c r="L91" s="17">
        <v>0</v>
      </c>
      <c r="M91" s="17">
        <v>2676</v>
      </c>
      <c r="N91" s="17">
        <v>3717</v>
      </c>
      <c r="O91" s="17">
        <v>108</v>
      </c>
      <c r="P91" s="17">
        <v>1</v>
      </c>
      <c r="Q91" s="18">
        <v>8902</v>
      </c>
      <c r="R91" s="17">
        <v>498</v>
      </c>
      <c r="S91" s="17">
        <v>414</v>
      </c>
      <c r="T91" s="17">
        <v>401</v>
      </c>
      <c r="U91" s="17">
        <v>477</v>
      </c>
      <c r="V91" s="17">
        <v>285</v>
      </c>
      <c r="W91" s="17">
        <v>154</v>
      </c>
      <c r="X91" s="17">
        <v>176</v>
      </c>
      <c r="Y91" s="17">
        <v>0</v>
      </c>
      <c r="Z91" s="17">
        <v>31</v>
      </c>
      <c r="AA91" s="17">
        <v>0</v>
      </c>
      <c r="AB91" s="17">
        <v>2745</v>
      </c>
      <c r="AC91" s="17">
        <v>3717</v>
      </c>
      <c r="AD91" s="17">
        <v>4</v>
      </c>
      <c r="AE91" s="17">
        <v>0</v>
      </c>
      <c r="AF91" s="17">
        <v>6543</v>
      </c>
      <c r="AG91" s="17">
        <v>6543</v>
      </c>
      <c r="AH91" s="25">
        <f t="shared" si="2"/>
        <v>407</v>
      </c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</row>
    <row r="92" spans="1:60" ht="12">
      <c r="A92" s="62" t="s">
        <v>131</v>
      </c>
      <c r="B92" s="18">
        <v>4814</v>
      </c>
      <c r="C92" s="17">
        <v>70</v>
      </c>
      <c r="D92" s="17">
        <v>222</v>
      </c>
      <c r="E92" s="17">
        <v>176</v>
      </c>
      <c r="F92" s="17">
        <v>124</v>
      </c>
      <c r="G92" s="17">
        <v>234</v>
      </c>
      <c r="H92" s="17">
        <v>292</v>
      </c>
      <c r="I92" s="17">
        <v>195</v>
      </c>
      <c r="J92" s="17">
        <v>0</v>
      </c>
      <c r="K92" s="17">
        <v>10</v>
      </c>
      <c r="L92" s="17">
        <v>0</v>
      </c>
      <c r="M92" s="17">
        <v>2073</v>
      </c>
      <c r="N92" s="17">
        <v>1354</v>
      </c>
      <c r="O92" s="17">
        <v>63</v>
      </c>
      <c r="P92" s="17">
        <v>1</v>
      </c>
      <c r="Q92" s="18">
        <v>5196</v>
      </c>
      <c r="R92" s="17">
        <v>229</v>
      </c>
      <c r="S92" s="17">
        <v>264</v>
      </c>
      <c r="T92" s="17">
        <v>171</v>
      </c>
      <c r="U92" s="17">
        <v>178</v>
      </c>
      <c r="V92" s="17">
        <v>343</v>
      </c>
      <c r="W92" s="17">
        <v>320</v>
      </c>
      <c r="X92" s="17">
        <v>214</v>
      </c>
      <c r="Y92" s="17">
        <v>0</v>
      </c>
      <c r="Z92" s="17">
        <v>15</v>
      </c>
      <c r="AA92" s="17">
        <v>0</v>
      </c>
      <c r="AB92" s="17">
        <v>2101</v>
      </c>
      <c r="AC92" s="17">
        <v>1354</v>
      </c>
      <c r="AD92" s="17">
        <v>6</v>
      </c>
      <c r="AE92" s="17">
        <v>1</v>
      </c>
      <c r="AF92" s="17">
        <v>3407</v>
      </c>
      <c r="AG92" s="17">
        <v>3407</v>
      </c>
      <c r="AH92" s="25">
        <f t="shared" si="2"/>
        <v>-382</v>
      </c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</row>
    <row r="93" spans="1:60" s="23" customFormat="1" ht="12">
      <c r="A93" s="51" t="s">
        <v>77</v>
      </c>
      <c r="B93" s="19">
        <v>3113</v>
      </c>
      <c r="C93" s="19">
        <v>7</v>
      </c>
      <c r="D93" s="19">
        <v>491</v>
      </c>
      <c r="E93" s="19">
        <v>206</v>
      </c>
      <c r="F93" s="19">
        <v>295</v>
      </c>
      <c r="G93" s="19">
        <v>212</v>
      </c>
      <c r="H93" s="19">
        <v>134</v>
      </c>
      <c r="I93" s="19">
        <v>204</v>
      </c>
      <c r="J93" s="19">
        <v>446</v>
      </c>
      <c r="K93" s="19">
        <v>0</v>
      </c>
      <c r="L93" s="19">
        <v>0</v>
      </c>
      <c r="M93" s="19">
        <v>4</v>
      </c>
      <c r="N93" s="19">
        <v>1089</v>
      </c>
      <c r="O93" s="19">
        <v>23</v>
      </c>
      <c r="P93" s="19">
        <v>2</v>
      </c>
      <c r="Q93" s="19">
        <v>3123</v>
      </c>
      <c r="R93" s="19">
        <v>121</v>
      </c>
      <c r="S93" s="19">
        <v>485</v>
      </c>
      <c r="T93" s="19">
        <v>189</v>
      </c>
      <c r="U93" s="19">
        <v>300</v>
      </c>
      <c r="V93" s="19">
        <v>214</v>
      </c>
      <c r="W93" s="19">
        <v>96</v>
      </c>
      <c r="X93" s="19">
        <v>234</v>
      </c>
      <c r="Y93" s="19">
        <v>391</v>
      </c>
      <c r="Z93" s="19">
        <v>0</v>
      </c>
      <c r="AA93" s="19">
        <v>0</v>
      </c>
      <c r="AB93" s="19">
        <v>4</v>
      </c>
      <c r="AC93" s="19">
        <v>1089</v>
      </c>
      <c r="AD93" s="19">
        <v>0</v>
      </c>
      <c r="AE93" s="19">
        <v>0</v>
      </c>
      <c r="AF93" s="19">
        <v>1298</v>
      </c>
      <c r="AG93" s="19">
        <v>1298</v>
      </c>
      <c r="AH93" s="25">
        <f t="shared" si="2"/>
        <v>-10</v>
      </c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</row>
    <row r="94" spans="1:60" ht="12">
      <c r="A94" s="62" t="s">
        <v>136</v>
      </c>
      <c r="B94" s="18">
        <v>2825</v>
      </c>
      <c r="C94" s="17">
        <v>6</v>
      </c>
      <c r="D94" s="17">
        <v>429</v>
      </c>
      <c r="E94" s="17">
        <v>178</v>
      </c>
      <c r="F94" s="17">
        <v>236</v>
      </c>
      <c r="G94" s="17">
        <v>193</v>
      </c>
      <c r="H94" s="17">
        <v>126</v>
      </c>
      <c r="I94" s="17">
        <v>188</v>
      </c>
      <c r="J94" s="17">
        <v>389</v>
      </c>
      <c r="K94" s="17">
        <v>0</v>
      </c>
      <c r="L94" s="17">
        <v>0</v>
      </c>
      <c r="M94" s="17">
        <v>1</v>
      </c>
      <c r="N94" s="17">
        <v>1058</v>
      </c>
      <c r="O94" s="17">
        <v>20</v>
      </c>
      <c r="P94" s="17">
        <v>1</v>
      </c>
      <c r="Q94" s="18">
        <v>2808</v>
      </c>
      <c r="R94" s="17">
        <v>102</v>
      </c>
      <c r="S94" s="17">
        <v>412</v>
      </c>
      <c r="T94" s="17">
        <v>163</v>
      </c>
      <c r="U94" s="17">
        <v>228</v>
      </c>
      <c r="V94" s="17">
        <v>196</v>
      </c>
      <c r="W94" s="17">
        <v>85</v>
      </c>
      <c r="X94" s="17">
        <v>218</v>
      </c>
      <c r="Y94" s="17">
        <v>343</v>
      </c>
      <c r="Z94" s="17">
        <v>0</v>
      </c>
      <c r="AA94" s="17">
        <v>0</v>
      </c>
      <c r="AB94" s="17">
        <v>3</v>
      </c>
      <c r="AC94" s="17">
        <v>1058</v>
      </c>
      <c r="AD94" s="17">
        <v>0</v>
      </c>
      <c r="AE94" s="17">
        <v>0</v>
      </c>
      <c r="AF94" s="17">
        <v>1175</v>
      </c>
      <c r="AG94" s="17">
        <v>1175</v>
      </c>
      <c r="AH94" s="25">
        <f t="shared" si="2"/>
        <v>17</v>
      </c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</row>
    <row r="95" spans="1:60" ht="12">
      <c r="A95" s="62" t="s">
        <v>137</v>
      </c>
      <c r="B95" s="18">
        <v>288</v>
      </c>
      <c r="C95" s="17">
        <v>1</v>
      </c>
      <c r="D95" s="17">
        <v>62</v>
      </c>
      <c r="E95" s="17">
        <v>28</v>
      </c>
      <c r="F95" s="17">
        <v>59</v>
      </c>
      <c r="G95" s="17">
        <v>19</v>
      </c>
      <c r="H95" s="17">
        <v>8</v>
      </c>
      <c r="I95" s="17">
        <v>16</v>
      </c>
      <c r="J95" s="17">
        <v>57</v>
      </c>
      <c r="K95" s="17">
        <v>0</v>
      </c>
      <c r="L95" s="17">
        <v>0</v>
      </c>
      <c r="M95" s="17">
        <v>3</v>
      </c>
      <c r="N95" s="17">
        <v>31</v>
      </c>
      <c r="O95" s="17">
        <v>3</v>
      </c>
      <c r="P95" s="17">
        <v>1</v>
      </c>
      <c r="Q95" s="18">
        <v>315</v>
      </c>
      <c r="R95" s="17">
        <v>19</v>
      </c>
      <c r="S95" s="17">
        <v>73</v>
      </c>
      <c r="T95" s="17">
        <v>26</v>
      </c>
      <c r="U95" s="17">
        <v>72</v>
      </c>
      <c r="V95" s="17">
        <v>18</v>
      </c>
      <c r="W95" s="17">
        <v>11</v>
      </c>
      <c r="X95" s="17">
        <v>16</v>
      </c>
      <c r="Y95" s="17">
        <v>48</v>
      </c>
      <c r="Z95" s="17">
        <v>0</v>
      </c>
      <c r="AA95" s="17">
        <v>0</v>
      </c>
      <c r="AB95" s="17">
        <v>1</v>
      </c>
      <c r="AC95" s="17">
        <v>31</v>
      </c>
      <c r="AD95" s="17">
        <v>0</v>
      </c>
      <c r="AE95" s="17">
        <v>0</v>
      </c>
      <c r="AF95" s="17">
        <v>123</v>
      </c>
      <c r="AG95" s="17">
        <v>123</v>
      </c>
      <c r="AH95" s="25">
        <f t="shared" si="2"/>
        <v>-27</v>
      </c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</row>
    <row r="97" spans="1:34" ht="12" customHeight="1" hidden="1">
      <c r="A97" s="82" t="s">
        <v>534</v>
      </c>
      <c r="B97" s="79">
        <f>B9-B41-B71</f>
        <v>0</v>
      </c>
      <c r="C97" s="79">
        <f>C9-C41-C71</f>
        <v>0</v>
      </c>
      <c r="D97" s="79">
        <f>D9-D41-D71</f>
        <v>0</v>
      </c>
      <c r="E97" s="79">
        <f>E9-E41-E71</f>
        <v>0</v>
      </c>
      <c r="F97" s="79"/>
      <c r="G97" s="79">
        <f aca="true" t="shared" si="3" ref="G97:T97">G9-G41-G71</f>
        <v>0</v>
      </c>
      <c r="H97" s="79">
        <f t="shared" si="3"/>
        <v>0</v>
      </c>
      <c r="I97" s="79">
        <f t="shared" si="3"/>
        <v>0</v>
      </c>
      <c r="J97" s="79">
        <f t="shared" si="3"/>
        <v>0</v>
      </c>
      <c r="K97" s="79">
        <f t="shared" si="3"/>
        <v>0</v>
      </c>
      <c r="L97" s="79">
        <f t="shared" si="3"/>
        <v>0</v>
      </c>
      <c r="M97" s="79">
        <f t="shared" si="3"/>
        <v>0</v>
      </c>
      <c r="N97" s="79">
        <f t="shared" si="3"/>
        <v>0</v>
      </c>
      <c r="O97" s="79">
        <f t="shared" si="3"/>
        <v>0</v>
      </c>
      <c r="P97" s="79">
        <f t="shared" si="3"/>
        <v>0</v>
      </c>
      <c r="Q97" s="79">
        <f t="shared" si="3"/>
        <v>0</v>
      </c>
      <c r="R97" s="79">
        <f t="shared" si="3"/>
        <v>0</v>
      </c>
      <c r="S97" s="79">
        <f t="shared" si="3"/>
        <v>0</v>
      </c>
      <c r="T97" s="79">
        <f t="shared" si="3"/>
        <v>0</v>
      </c>
      <c r="U97" s="79"/>
      <c r="V97" s="79">
        <f aca="true" t="shared" si="4" ref="V97:AH97">V9-V41-V71</f>
        <v>0</v>
      </c>
      <c r="W97" s="79">
        <f t="shared" si="4"/>
        <v>0</v>
      </c>
      <c r="X97" s="79">
        <f t="shared" si="4"/>
        <v>0</v>
      </c>
      <c r="Y97" s="79">
        <f t="shared" si="4"/>
        <v>0</v>
      </c>
      <c r="Z97" s="79">
        <f t="shared" si="4"/>
        <v>0</v>
      </c>
      <c r="AA97" s="79">
        <f t="shared" si="4"/>
        <v>0</v>
      </c>
      <c r="AB97" s="79">
        <f t="shared" si="4"/>
        <v>0</v>
      </c>
      <c r="AC97" s="79">
        <f t="shared" si="4"/>
        <v>0</v>
      </c>
      <c r="AD97" s="79">
        <f t="shared" si="4"/>
        <v>0</v>
      </c>
      <c r="AE97" s="79">
        <f t="shared" si="4"/>
        <v>0</v>
      </c>
      <c r="AF97" s="79">
        <f t="shared" si="4"/>
        <v>0</v>
      </c>
      <c r="AG97" s="79">
        <f t="shared" si="4"/>
        <v>0</v>
      </c>
      <c r="AH97" s="79">
        <f t="shared" si="4"/>
        <v>0</v>
      </c>
    </row>
    <row r="98" spans="1:34" ht="12" customHeight="1" hidden="1">
      <c r="A98" s="82" t="s">
        <v>535</v>
      </c>
      <c r="B98" s="79">
        <f>B9-SUM(B10:B16,B31)</f>
        <v>0</v>
      </c>
      <c r="C98" s="79">
        <f>C9-SUM(C10:C16,C31)</f>
        <v>0</v>
      </c>
      <c r="D98" s="79">
        <f>D9-SUM(D10:D16,D31)</f>
        <v>0</v>
      </c>
      <c r="E98" s="79">
        <f>E9-SUM(E10:E16,E31)</f>
        <v>0</v>
      </c>
      <c r="F98" s="79"/>
      <c r="G98" s="79">
        <f aca="true" t="shared" si="5" ref="G98:T98">G9-SUM(G10:G16,G31)</f>
        <v>0</v>
      </c>
      <c r="H98" s="79">
        <f t="shared" si="5"/>
        <v>0</v>
      </c>
      <c r="I98" s="79">
        <f t="shared" si="5"/>
        <v>0</v>
      </c>
      <c r="J98" s="79">
        <f t="shared" si="5"/>
        <v>0</v>
      </c>
      <c r="K98" s="79">
        <f t="shared" si="5"/>
        <v>0</v>
      </c>
      <c r="L98" s="79">
        <f t="shared" si="5"/>
        <v>0</v>
      </c>
      <c r="M98" s="79">
        <f t="shared" si="5"/>
        <v>0</v>
      </c>
      <c r="N98" s="79">
        <f t="shared" si="5"/>
        <v>0</v>
      </c>
      <c r="O98" s="79">
        <f t="shared" si="5"/>
        <v>0</v>
      </c>
      <c r="P98" s="79">
        <f t="shared" si="5"/>
        <v>0</v>
      </c>
      <c r="Q98" s="79">
        <f t="shared" si="5"/>
        <v>0</v>
      </c>
      <c r="R98" s="79">
        <f t="shared" si="5"/>
        <v>0</v>
      </c>
      <c r="S98" s="79">
        <f t="shared" si="5"/>
        <v>0</v>
      </c>
      <c r="T98" s="79">
        <f t="shared" si="5"/>
        <v>0</v>
      </c>
      <c r="U98" s="79"/>
      <c r="V98" s="79">
        <f aca="true" t="shared" si="6" ref="V98:AH98">V9-SUM(V10:V16,V31)</f>
        <v>0</v>
      </c>
      <c r="W98" s="79">
        <f t="shared" si="6"/>
        <v>0</v>
      </c>
      <c r="X98" s="79">
        <f t="shared" si="6"/>
        <v>0</v>
      </c>
      <c r="Y98" s="79">
        <f t="shared" si="6"/>
        <v>0</v>
      </c>
      <c r="Z98" s="79">
        <f t="shared" si="6"/>
        <v>0</v>
      </c>
      <c r="AA98" s="79">
        <f t="shared" si="6"/>
        <v>0</v>
      </c>
      <c r="AB98" s="79">
        <f t="shared" si="6"/>
        <v>0</v>
      </c>
      <c r="AC98" s="79">
        <f t="shared" si="6"/>
        <v>0</v>
      </c>
      <c r="AD98" s="79">
        <f t="shared" si="6"/>
        <v>0</v>
      </c>
      <c r="AE98" s="79">
        <f t="shared" si="6"/>
        <v>0</v>
      </c>
      <c r="AF98" s="79">
        <f t="shared" si="6"/>
        <v>0</v>
      </c>
      <c r="AG98" s="79">
        <f t="shared" si="6"/>
        <v>0</v>
      </c>
      <c r="AH98" s="79">
        <f t="shared" si="6"/>
        <v>0</v>
      </c>
    </row>
    <row r="99" spans="1:34" ht="12" customHeight="1" hidden="1">
      <c r="A99" s="82" t="s">
        <v>536</v>
      </c>
      <c r="B99" s="79">
        <f>B16-SUM(B17:B30)</f>
        <v>0</v>
      </c>
      <c r="C99" s="79">
        <f>C16-SUM(C17:C30)</f>
        <v>0</v>
      </c>
      <c r="D99" s="79">
        <f>D16-SUM(D17:D30)</f>
        <v>0</v>
      </c>
      <c r="E99" s="79">
        <f>E16-SUM(E17:E30)</f>
        <v>0</v>
      </c>
      <c r="F99" s="79"/>
      <c r="G99" s="79">
        <f aca="true" t="shared" si="7" ref="G99:T99">G16-SUM(G17:G30)</f>
        <v>0</v>
      </c>
      <c r="H99" s="79">
        <f t="shared" si="7"/>
        <v>0</v>
      </c>
      <c r="I99" s="79">
        <f t="shared" si="7"/>
        <v>0</v>
      </c>
      <c r="J99" s="79">
        <f t="shared" si="7"/>
        <v>0</v>
      </c>
      <c r="K99" s="79">
        <f t="shared" si="7"/>
        <v>0</v>
      </c>
      <c r="L99" s="79">
        <f t="shared" si="7"/>
        <v>0</v>
      </c>
      <c r="M99" s="79">
        <f t="shared" si="7"/>
        <v>0</v>
      </c>
      <c r="N99" s="79">
        <f t="shared" si="7"/>
        <v>0</v>
      </c>
      <c r="O99" s="79">
        <f t="shared" si="7"/>
        <v>0</v>
      </c>
      <c r="P99" s="79">
        <f t="shared" si="7"/>
        <v>0</v>
      </c>
      <c r="Q99" s="79">
        <f t="shared" si="7"/>
        <v>0</v>
      </c>
      <c r="R99" s="79">
        <f t="shared" si="7"/>
        <v>0</v>
      </c>
      <c r="S99" s="79">
        <f t="shared" si="7"/>
        <v>0</v>
      </c>
      <c r="T99" s="79">
        <f t="shared" si="7"/>
        <v>0</v>
      </c>
      <c r="U99" s="79"/>
      <c r="V99" s="79">
        <f aca="true" t="shared" si="8" ref="V99:AH99">V16-SUM(V17:V30)</f>
        <v>0</v>
      </c>
      <c r="W99" s="79">
        <f t="shared" si="8"/>
        <v>0</v>
      </c>
      <c r="X99" s="79">
        <f t="shared" si="8"/>
        <v>0</v>
      </c>
      <c r="Y99" s="79">
        <f t="shared" si="8"/>
        <v>0</v>
      </c>
      <c r="Z99" s="79">
        <f t="shared" si="8"/>
        <v>0</v>
      </c>
      <c r="AA99" s="79">
        <f t="shared" si="8"/>
        <v>0</v>
      </c>
      <c r="AB99" s="79">
        <f t="shared" si="8"/>
        <v>0</v>
      </c>
      <c r="AC99" s="79">
        <f t="shared" si="8"/>
        <v>0</v>
      </c>
      <c r="AD99" s="79">
        <f t="shared" si="8"/>
        <v>0</v>
      </c>
      <c r="AE99" s="79">
        <f t="shared" si="8"/>
        <v>0</v>
      </c>
      <c r="AF99" s="79">
        <f t="shared" si="8"/>
        <v>0</v>
      </c>
      <c r="AG99" s="79">
        <f t="shared" si="8"/>
        <v>0</v>
      </c>
      <c r="AH99" s="79">
        <f t="shared" si="8"/>
        <v>0</v>
      </c>
    </row>
    <row r="100" spans="1:34" ht="12" customHeight="1" hidden="1">
      <c r="A100" s="82" t="s">
        <v>537</v>
      </c>
      <c r="B100" s="79">
        <f>B31-SUM(B32:B33)</f>
        <v>0</v>
      </c>
      <c r="C100" s="79">
        <f aca="true" t="shared" si="9" ref="C100:AH100">C31-SUM(C32:C33)</f>
        <v>0</v>
      </c>
      <c r="D100" s="79">
        <f t="shared" si="9"/>
        <v>0</v>
      </c>
      <c r="E100" s="79">
        <f t="shared" si="9"/>
        <v>0</v>
      </c>
      <c r="F100" s="79"/>
      <c r="G100" s="79">
        <f t="shared" si="9"/>
        <v>0</v>
      </c>
      <c r="H100" s="79">
        <f t="shared" si="9"/>
        <v>0</v>
      </c>
      <c r="I100" s="79">
        <f t="shared" si="9"/>
        <v>0</v>
      </c>
      <c r="J100" s="79">
        <f t="shared" si="9"/>
        <v>0</v>
      </c>
      <c r="K100" s="79">
        <f t="shared" si="9"/>
        <v>0</v>
      </c>
      <c r="L100" s="79">
        <f t="shared" si="9"/>
        <v>0</v>
      </c>
      <c r="M100" s="79">
        <f t="shared" si="9"/>
        <v>0</v>
      </c>
      <c r="N100" s="79">
        <f t="shared" si="9"/>
        <v>0</v>
      </c>
      <c r="O100" s="79">
        <f t="shared" si="9"/>
        <v>0</v>
      </c>
      <c r="P100" s="79">
        <f t="shared" si="9"/>
        <v>0</v>
      </c>
      <c r="Q100" s="79">
        <f t="shared" si="9"/>
        <v>0</v>
      </c>
      <c r="R100" s="79">
        <f t="shared" si="9"/>
        <v>0</v>
      </c>
      <c r="S100" s="79">
        <f t="shared" si="9"/>
        <v>0</v>
      </c>
      <c r="T100" s="79">
        <f t="shared" si="9"/>
        <v>0</v>
      </c>
      <c r="U100" s="79"/>
      <c r="V100" s="79">
        <f t="shared" si="9"/>
        <v>0</v>
      </c>
      <c r="W100" s="79">
        <f t="shared" si="9"/>
        <v>0</v>
      </c>
      <c r="X100" s="79">
        <f t="shared" si="9"/>
        <v>0</v>
      </c>
      <c r="Y100" s="79">
        <f t="shared" si="9"/>
        <v>0</v>
      </c>
      <c r="Z100" s="79">
        <f t="shared" si="9"/>
        <v>0</v>
      </c>
      <c r="AA100" s="79">
        <f t="shared" si="9"/>
        <v>0</v>
      </c>
      <c r="AB100" s="79">
        <f t="shared" si="9"/>
        <v>0</v>
      </c>
      <c r="AC100" s="79">
        <f t="shared" si="9"/>
        <v>0</v>
      </c>
      <c r="AD100" s="79">
        <f t="shared" si="9"/>
        <v>0</v>
      </c>
      <c r="AE100" s="79">
        <f t="shared" si="9"/>
        <v>0</v>
      </c>
      <c r="AF100" s="79">
        <f t="shared" si="9"/>
        <v>0</v>
      </c>
      <c r="AG100" s="79">
        <f t="shared" si="9"/>
        <v>0</v>
      </c>
      <c r="AH100" s="79">
        <f t="shared" si="9"/>
        <v>0</v>
      </c>
    </row>
    <row r="101" spans="1:34" ht="12" customHeight="1" hidden="1">
      <c r="A101" s="82" t="s">
        <v>538</v>
      </c>
      <c r="B101" s="79">
        <f>B9-'年月monthly'!B263</f>
        <v>-172344</v>
      </c>
      <c r="C101" s="79">
        <f>C9-'年月monthly'!C263</f>
        <v>-25275</v>
      </c>
      <c r="D101" s="79">
        <f>D9-'年月monthly'!D263</f>
        <v>-13029</v>
      </c>
      <c r="E101" s="79">
        <f>E9-'年月monthly'!E263</f>
        <v>-11035</v>
      </c>
      <c r="F101" s="79">
        <f>F9-'年月monthly'!F263</f>
        <v>-3383</v>
      </c>
      <c r="G101" s="79">
        <f>G9-'年月monthly'!G263</f>
        <v>-5883</v>
      </c>
      <c r="H101" s="79">
        <f>H9-'年月monthly'!H263</f>
        <v>-4366</v>
      </c>
      <c r="I101" s="79">
        <f>I9-'年月monthly'!I263</f>
        <v>-5286</v>
      </c>
      <c r="J101" s="79">
        <f>J9-'年月monthly'!J263</f>
        <v>-20853</v>
      </c>
      <c r="K101" s="79">
        <f>K9-'年月monthly'!K263</f>
        <v>-1265</v>
      </c>
      <c r="L101" s="79">
        <f>L9-'年月monthly'!L263</f>
        <v>-14</v>
      </c>
      <c r="M101" s="79">
        <f>M9-'年月monthly'!M263</f>
        <v>-7881</v>
      </c>
      <c r="N101" s="79">
        <f>N9-'年月monthly'!N263</f>
        <v>-67152</v>
      </c>
      <c r="O101" s="79">
        <f>O9-'年月monthly'!O263</f>
        <v>-6941</v>
      </c>
      <c r="P101" s="79">
        <f>P9-'年月monthly'!P263</f>
        <v>19</v>
      </c>
      <c r="Q101" s="79">
        <f>Q9-'年月monthly'!Q263</f>
        <v>-133737</v>
      </c>
      <c r="R101" s="79">
        <f>R9-'年月monthly'!R263</f>
        <v>6534</v>
      </c>
      <c r="S101" s="79">
        <f>S9-'年月monthly'!S263</f>
        <v>-13795</v>
      </c>
      <c r="T101" s="79">
        <f>T9-'年月monthly'!T263</f>
        <v>-11062</v>
      </c>
      <c r="U101" s="79">
        <f>U9-'年月monthly'!U263</f>
        <v>-7974</v>
      </c>
      <c r="V101" s="79">
        <f>V9-'年月monthly'!V263</f>
        <v>-8366</v>
      </c>
      <c r="W101" s="79">
        <f>W9-'年月monthly'!W263</f>
        <v>-4058</v>
      </c>
      <c r="X101" s="79">
        <f>X9-'年月monthly'!X263</f>
        <v>-6669</v>
      </c>
      <c r="Y101" s="79">
        <f>Y9-'年月monthly'!Y263</f>
        <v>-11801</v>
      </c>
      <c r="Z101" s="79">
        <f>Z9-'年月monthly'!Z263</f>
        <v>-1375</v>
      </c>
      <c r="AA101" s="79">
        <f>AA9-'年月monthly'!AA263</f>
        <v>0</v>
      </c>
      <c r="AB101" s="79">
        <f>AB9-'年月monthly'!AB263</f>
        <v>-7881</v>
      </c>
      <c r="AC101" s="79">
        <f>AC9-'年月monthly'!AC263</f>
        <v>-67152</v>
      </c>
      <c r="AD101" s="79">
        <f>AD9-'年月monthly'!AD263</f>
        <v>-85</v>
      </c>
      <c r="AE101" s="79">
        <f>AE9-'年月monthly'!AE263</f>
        <v>-53</v>
      </c>
      <c r="AF101" s="79">
        <f>AF9-'年月monthly'!AF263</f>
        <v>-94989</v>
      </c>
      <c r="AG101" s="79">
        <f>AG9-'年月monthly'!AG263</f>
        <v>-94989</v>
      </c>
      <c r="AH101" s="79">
        <f>AH9-'年月monthly'!AH263</f>
        <v>-38607</v>
      </c>
    </row>
    <row r="102" spans="2:34" ht="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</row>
    <row r="103" spans="2:34" ht="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</row>
    <row r="104" spans="2:34" ht="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</row>
    <row r="105" spans="2:34" ht="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</row>
    <row r="106" spans="2:34" ht="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</row>
  </sheetData>
  <sheetProtection/>
  <mergeCells count="58">
    <mergeCell ref="AF5:AG6"/>
    <mergeCell ref="AH5:AH7"/>
    <mergeCell ref="B6:B7"/>
    <mergeCell ref="C6:C7"/>
    <mergeCell ref="D6:L6"/>
    <mergeCell ref="M6:M7"/>
    <mergeCell ref="R6:R7"/>
    <mergeCell ref="S6:AA6"/>
    <mergeCell ref="AB6:AB7"/>
    <mergeCell ref="AC6:AC7"/>
    <mergeCell ref="A2:L2"/>
    <mergeCell ref="A5:A7"/>
    <mergeCell ref="B5:P5"/>
    <mergeCell ref="Q5:AE5"/>
    <mergeCell ref="P38:P39"/>
    <mergeCell ref="Q38:Q39"/>
    <mergeCell ref="N6:N7"/>
    <mergeCell ref="O6:O7"/>
    <mergeCell ref="P6:P7"/>
    <mergeCell ref="Q6:Q7"/>
    <mergeCell ref="AD6:AD7"/>
    <mergeCell ref="AE6:AE7"/>
    <mergeCell ref="AB68:AB69"/>
    <mergeCell ref="AC68:AC69"/>
    <mergeCell ref="AD68:AD69"/>
    <mergeCell ref="AE68:AE69"/>
    <mergeCell ref="Q37:AE37"/>
    <mergeCell ref="R38:R39"/>
    <mergeCell ref="AC38:AC39"/>
    <mergeCell ref="AD38:AD39"/>
    <mergeCell ref="AF37:AG38"/>
    <mergeCell ref="AH37:AH39"/>
    <mergeCell ref="B38:B39"/>
    <mergeCell ref="C38:C39"/>
    <mergeCell ref="D38:L38"/>
    <mergeCell ref="M38:M39"/>
    <mergeCell ref="N38:N39"/>
    <mergeCell ref="O38:O39"/>
    <mergeCell ref="B37:P37"/>
    <mergeCell ref="S38:AA38"/>
    <mergeCell ref="AE38:AE39"/>
    <mergeCell ref="A67:A69"/>
    <mergeCell ref="B67:P67"/>
    <mergeCell ref="Q67:AE67"/>
    <mergeCell ref="R68:R69"/>
    <mergeCell ref="S68:AA68"/>
    <mergeCell ref="A37:A39"/>
    <mergeCell ref="AB38:AB39"/>
    <mergeCell ref="AF67:AG68"/>
    <mergeCell ref="AH67:AH69"/>
    <mergeCell ref="B68:B69"/>
    <mergeCell ref="C68:C69"/>
    <mergeCell ref="D68:L68"/>
    <mergeCell ref="M68:M69"/>
    <mergeCell ref="N68:N69"/>
    <mergeCell ref="O68:O69"/>
    <mergeCell ref="P68:P69"/>
    <mergeCell ref="Q68:Q69"/>
  </mergeCells>
  <conditionalFormatting sqref="B97:AH101">
    <cfRule type="cellIs" priority="1" dxfId="13" operator="notEqual" stopIfTrue="1">
      <formula>0</formula>
    </cfRule>
  </conditionalFormatting>
  <hyperlinks>
    <hyperlink ref="P1" location="'2019'!A4" display="(1.男女合計"/>
    <hyperlink ref="Q1" location="'2019'!A36" display="、2.男性、"/>
    <hyperlink ref="R1" location="'2019'!A66" display="3.女性)"/>
  </hyperlink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selection activeCell="A7" sqref="A7"/>
    </sheetView>
  </sheetViews>
  <sheetFormatPr defaultColWidth="9.33203125" defaultRowHeight="12"/>
  <cols>
    <col min="1" max="1" width="23.66015625" style="0" customWidth="1"/>
    <col min="2" max="2" width="8.83203125" style="0" customWidth="1"/>
    <col min="3" max="3" width="9" style="0" customWidth="1"/>
    <col min="4" max="5" width="7.33203125" style="0" customWidth="1"/>
    <col min="6" max="7" width="6.66015625" style="0" customWidth="1"/>
    <col min="8" max="8" width="7.83203125" style="0" customWidth="1"/>
    <col min="9" max="9" width="12.66015625" style="0" customWidth="1"/>
    <col min="10" max="10" width="10.83203125" style="0" customWidth="1"/>
    <col min="11" max="11" width="6.33203125" style="0" customWidth="1"/>
    <col min="12" max="12" width="6.83203125" style="0" customWidth="1"/>
    <col min="13" max="13" width="8.83203125" style="0" customWidth="1"/>
    <col min="14" max="14" width="8.5" style="0" customWidth="1"/>
    <col min="15" max="16" width="7.66015625" style="0" customWidth="1"/>
    <col min="17" max="17" width="6.83203125" style="0" customWidth="1"/>
    <col min="18" max="18" width="7" style="0" customWidth="1"/>
    <col min="19" max="19" width="7.33203125" style="0" customWidth="1"/>
    <col min="20" max="20" width="13" style="0" customWidth="1"/>
    <col min="21" max="21" width="12.16015625" style="0" customWidth="1"/>
    <col min="22" max="22" width="6.5" style="0" customWidth="1"/>
    <col min="23" max="23" width="6.33203125" style="0" customWidth="1"/>
    <col min="24" max="25" width="7.66015625" style="0" customWidth="1"/>
    <col min="26" max="26" width="10.83203125" style="0" customWidth="1"/>
  </cols>
  <sheetData>
    <row r="1" spans="1:25" s="55" customFormat="1" ht="21.75" customHeight="1">
      <c r="A1" s="53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13" s="30" customFormat="1" ht="12" customHeight="1">
      <c r="A2" s="147" t="s">
        <v>50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25" s="40" customFormat="1" ht="12.75" customHeight="1">
      <c r="A3" s="42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6" s="5" customFormat="1" ht="12.75" customHeight="1">
      <c r="A4" s="132" t="s">
        <v>40</v>
      </c>
      <c r="B4" s="135" t="s">
        <v>27</v>
      </c>
      <c r="C4" s="152"/>
      <c r="D4" s="152"/>
      <c r="E4" s="152"/>
      <c r="F4" s="152"/>
      <c r="G4" s="152"/>
      <c r="H4" s="152"/>
      <c r="I4" s="152"/>
      <c r="J4" s="152"/>
      <c r="K4" s="152"/>
      <c r="L4" s="153"/>
      <c r="M4" s="135" t="s">
        <v>28</v>
      </c>
      <c r="N4" s="152"/>
      <c r="O4" s="152"/>
      <c r="P4" s="152"/>
      <c r="Q4" s="152"/>
      <c r="R4" s="152"/>
      <c r="S4" s="152"/>
      <c r="T4" s="152"/>
      <c r="U4" s="152"/>
      <c r="V4" s="152"/>
      <c r="W4" s="153"/>
      <c r="X4" s="138" t="s">
        <v>29</v>
      </c>
      <c r="Y4" s="156"/>
      <c r="Z4" s="132" t="s">
        <v>31</v>
      </c>
    </row>
    <row r="5" spans="1:26" s="5" customFormat="1" ht="22.5" customHeight="1">
      <c r="A5" s="149"/>
      <c r="B5" s="132" t="s">
        <v>1</v>
      </c>
      <c r="C5" s="132" t="s">
        <v>2</v>
      </c>
      <c r="D5" s="135" t="s">
        <v>47</v>
      </c>
      <c r="E5" s="152"/>
      <c r="F5" s="152"/>
      <c r="G5" s="152"/>
      <c r="H5" s="153"/>
      <c r="I5" s="132" t="s">
        <v>3</v>
      </c>
      <c r="J5" s="132" t="s">
        <v>4</v>
      </c>
      <c r="K5" s="132" t="s">
        <v>5</v>
      </c>
      <c r="L5" s="132" t="s">
        <v>6</v>
      </c>
      <c r="M5" s="132" t="s">
        <v>1</v>
      </c>
      <c r="N5" s="132" t="s">
        <v>7</v>
      </c>
      <c r="O5" s="135" t="s">
        <v>48</v>
      </c>
      <c r="P5" s="152"/>
      <c r="Q5" s="152"/>
      <c r="R5" s="152"/>
      <c r="S5" s="153"/>
      <c r="T5" s="132" t="s">
        <v>8</v>
      </c>
      <c r="U5" s="132" t="s">
        <v>9</v>
      </c>
      <c r="V5" s="154" t="s">
        <v>10</v>
      </c>
      <c r="W5" s="132" t="s">
        <v>6</v>
      </c>
      <c r="X5" s="157"/>
      <c r="Y5" s="158"/>
      <c r="Z5" s="149"/>
    </row>
    <row r="6" spans="1:26" s="5" customFormat="1" ht="22.5" customHeight="1">
      <c r="A6" s="149"/>
      <c r="B6" s="149"/>
      <c r="C6" s="149"/>
      <c r="D6" s="31" t="s">
        <v>11</v>
      </c>
      <c r="E6" s="31" t="s">
        <v>0</v>
      </c>
      <c r="F6" s="31" t="s">
        <v>12</v>
      </c>
      <c r="G6" s="31" t="s">
        <v>13</v>
      </c>
      <c r="H6" s="31" t="s">
        <v>14</v>
      </c>
      <c r="I6" s="149"/>
      <c r="J6" s="149"/>
      <c r="K6" s="149"/>
      <c r="L6" s="149"/>
      <c r="M6" s="149"/>
      <c r="N6" s="149"/>
      <c r="O6" s="31" t="s">
        <v>11</v>
      </c>
      <c r="P6" s="31" t="s">
        <v>0</v>
      </c>
      <c r="Q6" s="31" t="s">
        <v>12</v>
      </c>
      <c r="R6" s="31" t="s">
        <v>13</v>
      </c>
      <c r="S6" s="31" t="s">
        <v>14</v>
      </c>
      <c r="T6" s="149"/>
      <c r="U6" s="149"/>
      <c r="V6" s="149"/>
      <c r="W6" s="149"/>
      <c r="X6" s="31" t="s">
        <v>15</v>
      </c>
      <c r="Y6" s="31" t="s">
        <v>16</v>
      </c>
      <c r="Z6" s="149"/>
    </row>
    <row r="7" spans="1:26" s="43" customFormat="1" ht="44.25" customHeight="1">
      <c r="A7" s="39" t="s">
        <v>41</v>
      </c>
      <c r="B7" s="39" t="s">
        <v>17</v>
      </c>
      <c r="C7" s="39" t="s">
        <v>18</v>
      </c>
      <c r="D7" s="39" t="s">
        <v>19</v>
      </c>
      <c r="E7" s="39" t="s">
        <v>20</v>
      </c>
      <c r="F7" s="39" t="s">
        <v>54</v>
      </c>
      <c r="G7" s="39" t="s">
        <v>21</v>
      </c>
      <c r="H7" s="39" t="s">
        <v>22</v>
      </c>
      <c r="I7" s="44" t="s">
        <v>32</v>
      </c>
      <c r="J7" s="44" t="s">
        <v>33</v>
      </c>
      <c r="K7" s="39" t="s">
        <v>23</v>
      </c>
      <c r="L7" s="39" t="s">
        <v>22</v>
      </c>
      <c r="M7" s="39" t="s">
        <v>17</v>
      </c>
      <c r="N7" s="39" t="s">
        <v>24</v>
      </c>
      <c r="O7" s="39" t="s">
        <v>19</v>
      </c>
      <c r="P7" s="39" t="s">
        <v>20</v>
      </c>
      <c r="Q7" s="39" t="s">
        <v>54</v>
      </c>
      <c r="R7" s="39" t="s">
        <v>21</v>
      </c>
      <c r="S7" s="39" t="s">
        <v>22</v>
      </c>
      <c r="T7" s="44" t="s">
        <v>34</v>
      </c>
      <c r="U7" s="44" t="s">
        <v>35</v>
      </c>
      <c r="V7" s="39" t="s">
        <v>36</v>
      </c>
      <c r="W7" s="39" t="s">
        <v>22</v>
      </c>
      <c r="X7" s="39" t="s">
        <v>25</v>
      </c>
      <c r="Y7" s="39" t="s">
        <v>26</v>
      </c>
      <c r="Z7" s="39" t="s">
        <v>30</v>
      </c>
    </row>
    <row r="8" spans="1:26" s="1" customFormat="1" ht="12">
      <c r="A8" s="2" t="s">
        <v>42</v>
      </c>
      <c r="B8" s="16">
        <v>1452575</v>
      </c>
      <c r="C8" s="16">
        <v>27582</v>
      </c>
      <c r="D8" s="16">
        <v>163747</v>
      </c>
      <c r="E8" s="16">
        <v>98894</v>
      </c>
      <c r="F8" s="16">
        <v>57884</v>
      </c>
      <c r="G8" s="16">
        <v>3638</v>
      </c>
      <c r="H8" s="16">
        <v>29</v>
      </c>
      <c r="I8" s="16">
        <v>438958</v>
      </c>
      <c r="J8" s="16">
        <v>646986</v>
      </c>
      <c r="K8" s="16">
        <v>14729</v>
      </c>
      <c r="L8" s="16">
        <v>128</v>
      </c>
      <c r="M8" s="16">
        <v>1456261</v>
      </c>
      <c r="N8" s="16">
        <v>45846</v>
      </c>
      <c r="O8" s="16">
        <v>153738</v>
      </c>
      <c r="P8" s="16">
        <v>98226</v>
      </c>
      <c r="Q8" s="16">
        <v>67132</v>
      </c>
      <c r="R8" s="16">
        <v>5039</v>
      </c>
      <c r="S8" s="16">
        <v>0</v>
      </c>
      <c r="T8" s="16">
        <v>438773</v>
      </c>
      <c r="U8" s="16">
        <v>647034</v>
      </c>
      <c r="V8" s="16">
        <v>264</v>
      </c>
      <c r="W8" s="16">
        <v>209</v>
      </c>
      <c r="X8" s="16">
        <v>763072</v>
      </c>
      <c r="Y8" s="16">
        <v>763072</v>
      </c>
      <c r="Z8" s="25">
        <f>B8-M8</f>
        <v>-3686</v>
      </c>
    </row>
    <row r="9" spans="1:26" s="5" customFormat="1" ht="12">
      <c r="A9" s="51" t="s">
        <v>43</v>
      </c>
      <c r="B9" s="19">
        <v>1446164</v>
      </c>
      <c r="C9" s="19">
        <v>27564</v>
      </c>
      <c r="D9" s="19">
        <v>159529</v>
      </c>
      <c r="E9" s="19">
        <v>98358</v>
      </c>
      <c r="F9" s="19">
        <v>57598</v>
      </c>
      <c r="G9" s="19">
        <v>3638</v>
      </c>
      <c r="H9" s="19">
        <v>27</v>
      </c>
      <c r="I9" s="19">
        <v>438948</v>
      </c>
      <c r="J9" s="19">
        <v>645706</v>
      </c>
      <c r="K9" s="19">
        <v>14668</v>
      </c>
      <c r="L9" s="19">
        <v>128</v>
      </c>
      <c r="M9" s="19">
        <v>1451309</v>
      </c>
      <c r="N9" s="19">
        <v>45822</v>
      </c>
      <c r="O9" s="19">
        <v>150723</v>
      </c>
      <c r="P9" s="19">
        <v>97796</v>
      </c>
      <c r="Q9" s="19">
        <v>66939</v>
      </c>
      <c r="R9" s="19">
        <v>5039</v>
      </c>
      <c r="S9" s="19">
        <v>0</v>
      </c>
      <c r="T9" s="19">
        <v>438763</v>
      </c>
      <c r="U9" s="19">
        <v>645754</v>
      </c>
      <c r="V9" s="19">
        <v>264</v>
      </c>
      <c r="W9" s="19">
        <v>209</v>
      </c>
      <c r="X9" s="19">
        <v>761462</v>
      </c>
      <c r="Y9" s="19">
        <v>761462</v>
      </c>
      <c r="Z9" s="25">
        <f aca="true" t="shared" si="0" ref="Z9:Z36">B9-M9</f>
        <v>-5145</v>
      </c>
    </row>
    <row r="10" spans="1:26" s="5" customFormat="1" ht="12">
      <c r="A10" s="51" t="s">
        <v>44</v>
      </c>
      <c r="B10" s="19">
        <v>1118568</v>
      </c>
      <c r="C10" s="19">
        <v>14337</v>
      </c>
      <c r="D10" s="17">
        <v>0</v>
      </c>
      <c r="E10" s="19">
        <v>96067</v>
      </c>
      <c r="F10" s="19">
        <v>54797</v>
      </c>
      <c r="G10" s="19">
        <v>3015</v>
      </c>
      <c r="H10" s="19">
        <v>25</v>
      </c>
      <c r="I10" s="19">
        <v>438948</v>
      </c>
      <c r="J10" s="19">
        <v>500181</v>
      </c>
      <c r="K10" s="19">
        <v>11098</v>
      </c>
      <c r="L10" s="19">
        <v>100</v>
      </c>
      <c r="M10" s="19">
        <v>1128626</v>
      </c>
      <c r="N10" s="19">
        <v>25448</v>
      </c>
      <c r="O10" s="19">
        <v>0</v>
      </c>
      <c r="P10" s="19">
        <v>94995</v>
      </c>
      <c r="Q10" s="19">
        <v>64650</v>
      </c>
      <c r="R10" s="19">
        <v>4218</v>
      </c>
      <c r="S10" s="19">
        <v>0</v>
      </c>
      <c r="T10" s="19">
        <v>438763</v>
      </c>
      <c r="U10" s="19">
        <v>500234</v>
      </c>
      <c r="V10" s="19">
        <v>153</v>
      </c>
      <c r="W10" s="19">
        <v>165</v>
      </c>
      <c r="X10" s="19">
        <v>619067</v>
      </c>
      <c r="Y10" s="19">
        <v>619067</v>
      </c>
      <c r="Z10" s="25">
        <f t="shared" si="0"/>
        <v>-10058</v>
      </c>
    </row>
    <row r="11" spans="1:26" ht="12">
      <c r="A11" s="45" t="s">
        <v>56</v>
      </c>
      <c r="B11" s="18">
        <v>250530</v>
      </c>
      <c r="C11" s="17">
        <v>4859</v>
      </c>
      <c r="D11" s="17">
        <v>0</v>
      </c>
      <c r="E11" s="17">
        <v>61497</v>
      </c>
      <c r="F11" s="17">
        <v>3239</v>
      </c>
      <c r="G11" s="17">
        <v>1235</v>
      </c>
      <c r="H11" s="17">
        <v>1</v>
      </c>
      <c r="I11" s="17">
        <v>68311</v>
      </c>
      <c r="J11" s="17">
        <v>108178</v>
      </c>
      <c r="K11" s="17">
        <v>3189</v>
      </c>
      <c r="L11" s="17">
        <v>21</v>
      </c>
      <c r="M11" s="18">
        <v>240849</v>
      </c>
      <c r="N11" s="17">
        <v>8727</v>
      </c>
      <c r="O11" s="17">
        <v>0</v>
      </c>
      <c r="P11" s="17">
        <v>56026</v>
      </c>
      <c r="Q11" s="17">
        <v>2896</v>
      </c>
      <c r="R11" s="17">
        <v>1678</v>
      </c>
      <c r="S11" s="17">
        <v>0</v>
      </c>
      <c r="T11" s="17">
        <v>63272</v>
      </c>
      <c r="U11" s="17">
        <v>108160</v>
      </c>
      <c r="V11" s="17">
        <v>40</v>
      </c>
      <c r="W11" s="17">
        <v>50</v>
      </c>
      <c r="X11" s="17">
        <v>137448</v>
      </c>
      <c r="Y11" s="17">
        <v>137448</v>
      </c>
      <c r="Z11" s="25">
        <f t="shared" si="0"/>
        <v>9681</v>
      </c>
    </row>
    <row r="12" spans="1:26" ht="12">
      <c r="A12" s="45" t="s">
        <v>57</v>
      </c>
      <c r="B12" s="18">
        <v>31659</v>
      </c>
      <c r="C12" s="17">
        <v>190</v>
      </c>
      <c r="D12" s="17">
        <v>0</v>
      </c>
      <c r="E12" s="17">
        <v>1649</v>
      </c>
      <c r="F12" s="17">
        <v>212</v>
      </c>
      <c r="G12" s="17">
        <v>29</v>
      </c>
      <c r="H12" s="17">
        <v>5</v>
      </c>
      <c r="I12" s="17">
        <v>7190</v>
      </c>
      <c r="J12" s="17">
        <v>22206</v>
      </c>
      <c r="K12" s="17">
        <v>174</v>
      </c>
      <c r="L12" s="17">
        <v>4</v>
      </c>
      <c r="M12" s="18">
        <v>35160</v>
      </c>
      <c r="N12" s="17">
        <v>364</v>
      </c>
      <c r="O12" s="17">
        <v>0</v>
      </c>
      <c r="P12" s="17">
        <v>2448</v>
      </c>
      <c r="Q12" s="17">
        <v>240</v>
      </c>
      <c r="R12" s="17">
        <v>36</v>
      </c>
      <c r="S12" s="17">
        <v>0</v>
      </c>
      <c r="T12" s="17">
        <v>9856</v>
      </c>
      <c r="U12" s="17">
        <v>22207</v>
      </c>
      <c r="V12" s="17">
        <v>6</v>
      </c>
      <c r="W12" s="17">
        <v>3</v>
      </c>
      <c r="X12" s="17">
        <v>17831</v>
      </c>
      <c r="Y12" s="17">
        <v>17831</v>
      </c>
      <c r="Z12" s="25">
        <f t="shared" si="0"/>
        <v>-3501</v>
      </c>
    </row>
    <row r="13" spans="1:26" ht="12">
      <c r="A13" s="45" t="s">
        <v>58</v>
      </c>
      <c r="B13" s="18">
        <v>114015</v>
      </c>
      <c r="C13" s="17">
        <v>1450</v>
      </c>
      <c r="D13" s="17">
        <v>0</v>
      </c>
      <c r="E13" s="17">
        <v>9844</v>
      </c>
      <c r="F13" s="17">
        <v>1565</v>
      </c>
      <c r="G13" s="17">
        <v>807</v>
      </c>
      <c r="H13" s="17">
        <v>0</v>
      </c>
      <c r="I13" s="17">
        <v>46286</v>
      </c>
      <c r="J13" s="17">
        <v>52389</v>
      </c>
      <c r="K13" s="17">
        <v>1664</v>
      </c>
      <c r="L13" s="17">
        <v>10</v>
      </c>
      <c r="M13" s="18">
        <v>98064</v>
      </c>
      <c r="N13" s="17">
        <v>2896</v>
      </c>
      <c r="O13" s="17">
        <v>0</v>
      </c>
      <c r="P13" s="17">
        <v>7406</v>
      </c>
      <c r="Q13" s="17">
        <v>1159</v>
      </c>
      <c r="R13" s="17">
        <v>978</v>
      </c>
      <c r="S13" s="17">
        <v>0</v>
      </c>
      <c r="T13" s="17">
        <v>33175</v>
      </c>
      <c r="U13" s="17">
        <v>52417</v>
      </c>
      <c r="V13" s="17">
        <v>15</v>
      </c>
      <c r="W13" s="17">
        <v>18</v>
      </c>
      <c r="X13" s="17">
        <v>67864</v>
      </c>
      <c r="Y13" s="17">
        <v>67864</v>
      </c>
      <c r="Z13" s="25">
        <f t="shared" si="0"/>
        <v>15951</v>
      </c>
    </row>
    <row r="14" spans="1:26" ht="12">
      <c r="A14" s="45" t="s">
        <v>59</v>
      </c>
      <c r="B14" s="18">
        <v>24633</v>
      </c>
      <c r="C14" s="17">
        <v>235</v>
      </c>
      <c r="D14" s="17">
        <v>0</v>
      </c>
      <c r="E14" s="17">
        <v>1139</v>
      </c>
      <c r="F14" s="17">
        <v>314</v>
      </c>
      <c r="G14" s="17">
        <v>23</v>
      </c>
      <c r="H14" s="17">
        <v>6</v>
      </c>
      <c r="I14" s="17">
        <v>13774</v>
      </c>
      <c r="J14" s="17">
        <v>8840</v>
      </c>
      <c r="K14" s="17">
        <v>300</v>
      </c>
      <c r="L14" s="17">
        <v>2</v>
      </c>
      <c r="M14" s="18">
        <v>22086</v>
      </c>
      <c r="N14" s="17">
        <v>387</v>
      </c>
      <c r="O14" s="17">
        <v>0</v>
      </c>
      <c r="P14" s="17">
        <v>986</v>
      </c>
      <c r="Q14" s="17">
        <v>185</v>
      </c>
      <c r="R14" s="17">
        <v>34</v>
      </c>
      <c r="S14" s="17">
        <v>0</v>
      </c>
      <c r="T14" s="17">
        <v>11648</v>
      </c>
      <c r="U14" s="17">
        <v>8840</v>
      </c>
      <c r="V14" s="17">
        <v>2</v>
      </c>
      <c r="W14" s="17">
        <v>4</v>
      </c>
      <c r="X14" s="17">
        <v>13809</v>
      </c>
      <c r="Y14" s="17">
        <v>13809</v>
      </c>
      <c r="Z14" s="25">
        <f t="shared" si="0"/>
        <v>2547</v>
      </c>
    </row>
    <row r="15" spans="1:26" ht="12">
      <c r="A15" s="45" t="s">
        <v>60</v>
      </c>
      <c r="B15" s="18">
        <v>20793</v>
      </c>
      <c r="C15" s="17">
        <v>224</v>
      </c>
      <c r="D15" s="17">
        <v>0</v>
      </c>
      <c r="E15" s="17">
        <v>1109</v>
      </c>
      <c r="F15" s="17">
        <v>269</v>
      </c>
      <c r="G15" s="17">
        <v>25</v>
      </c>
      <c r="H15" s="17">
        <v>1</v>
      </c>
      <c r="I15" s="17">
        <v>10093</v>
      </c>
      <c r="J15" s="17">
        <v>8795</v>
      </c>
      <c r="K15" s="17">
        <v>272</v>
      </c>
      <c r="L15" s="17">
        <v>5</v>
      </c>
      <c r="M15" s="18">
        <v>23685</v>
      </c>
      <c r="N15" s="17">
        <v>318</v>
      </c>
      <c r="O15" s="17">
        <v>0</v>
      </c>
      <c r="P15" s="17">
        <v>1510</v>
      </c>
      <c r="Q15" s="17">
        <v>295</v>
      </c>
      <c r="R15" s="17">
        <v>32</v>
      </c>
      <c r="S15" s="17">
        <v>0</v>
      </c>
      <c r="T15" s="17">
        <v>12727</v>
      </c>
      <c r="U15" s="17">
        <v>8794</v>
      </c>
      <c r="V15" s="17">
        <v>5</v>
      </c>
      <c r="W15" s="17">
        <v>4</v>
      </c>
      <c r="X15" s="17">
        <v>15355</v>
      </c>
      <c r="Y15" s="17">
        <v>15355</v>
      </c>
      <c r="Z15" s="25">
        <f t="shared" si="0"/>
        <v>-2892</v>
      </c>
    </row>
    <row r="16" spans="1:26" ht="12">
      <c r="A16" s="45" t="s">
        <v>61</v>
      </c>
      <c r="B16" s="18">
        <v>74664</v>
      </c>
      <c r="C16" s="17">
        <v>794</v>
      </c>
      <c r="D16" s="17">
        <v>0</v>
      </c>
      <c r="E16" s="17">
        <v>1383</v>
      </c>
      <c r="F16" s="17">
        <v>916</v>
      </c>
      <c r="G16" s="17">
        <v>111</v>
      </c>
      <c r="H16" s="17">
        <v>0</v>
      </c>
      <c r="I16" s="17">
        <v>40260</v>
      </c>
      <c r="J16" s="17">
        <v>30431</v>
      </c>
      <c r="K16" s="17">
        <v>767</v>
      </c>
      <c r="L16" s="17">
        <v>2</v>
      </c>
      <c r="M16" s="18">
        <v>75512</v>
      </c>
      <c r="N16" s="17">
        <v>1315</v>
      </c>
      <c r="O16" s="17">
        <v>0</v>
      </c>
      <c r="P16" s="17">
        <v>1912</v>
      </c>
      <c r="Q16" s="17">
        <v>864</v>
      </c>
      <c r="R16" s="17">
        <v>155</v>
      </c>
      <c r="S16" s="17">
        <v>0</v>
      </c>
      <c r="T16" s="17">
        <v>40827</v>
      </c>
      <c r="U16" s="17">
        <v>30430</v>
      </c>
      <c r="V16" s="17">
        <v>4</v>
      </c>
      <c r="W16" s="17">
        <v>5</v>
      </c>
      <c r="X16" s="17">
        <v>47153</v>
      </c>
      <c r="Y16" s="17">
        <v>47153</v>
      </c>
      <c r="Z16" s="25">
        <f t="shared" si="0"/>
        <v>-848</v>
      </c>
    </row>
    <row r="17" spans="1:26" ht="12">
      <c r="A17" s="45" t="s">
        <v>62</v>
      </c>
      <c r="B17" s="18">
        <v>49064</v>
      </c>
      <c r="C17" s="17">
        <v>494</v>
      </c>
      <c r="D17" s="17">
        <v>0</v>
      </c>
      <c r="E17" s="17">
        <v>1504</v>
      </c>
      <c r="F17" s="17">
        <v>647</v>
      </c>
      <c r="G17" s="17">
        <v>51</v>
      </c>
      <c r="H17" s="17">
        <v>1</v>
      </c>
      <c r="I17" s="17">
        <v>18360</v>
      </c>
      <c r="J17" s="17">
        <v>27421</v>
      </c>
      <c r="K17" s="17">
        <v>579</v>
      </c>
      <c r="L17" s="17">
        <v>7</v>
      </c>
      <c r="M17" s="18">
        <v>55027</v>
      </c>
      <c r="N17" s="17">
        <v>896</v>
      </c>
      <c r="O17" s="17">
        <v>0</v>
      </c>
      <c r="P17" s="17">
        <v>2293</v>
      </c>
      <c r="Q17" s="17">
        <v>829</v>
      </c>
      <c r="R17" s="17">
        <v>107</v>
      </c>
      <c r="S17" s="17">
        <v>0</v>
      </c>
      <c r="T17" s="17">
        <v>23463</v>
      </c>
      <c r="U17" s="17">
        <v>27424</v>
      </c>
      <c r="V17" s="17">
        <v>9</v>
      </c>
      <c r="W17" s="17">
        <v>6</v>
      </c>
      <c r="X17" s="17">
        <v>32071</v>
      </c>
      <c r="Y17" s="17">
        <v>32071</v>
      </c>
      <c r="Z17" s="25">
        <f t="shared" si="0"/>
        <v>-5963</v>
      </c>
    </row>
    <row r="18" spans="1:26" ht="12">
      <c r="A18" s="45" t="s">
        <v>63</v>
      </c>
      <c r="B18" s="18">
        <v>22683</v>
      </c>
      <c r="C18" s="17">
        <v>278</v>
      </c>
      <c r="D18" s="17">
        <v>0</v>
      </c>
      <c r="E18" s="17">
        <v>779</v>
      </c>
      <c r="F18" s="17">
        <v>325</v>
      </c>
      <c r="G18" s="17">
        <v>24</v>
      </c>
      <c r="H18" s="17">
        <v>0</v>
      </c>
      <c r="I18" s="17">
        <v>12229</v>
      </c>
      <c r="J18" s="17">
        <v>8766</v>
      </c>
      <c r="K18" s="17">
        <v>278</v>
      </c>
      <c r="L18" s="17">
        <v>4</v>
      </c>
      <c r="M18" s="18">
        <v>25503</v>
      </c>
      <c r="N18" s="17">
        <v>434</v>
      </c>
      <c r="O18" s="17">
        <v>0</v>
      </c>
      <c r="P18" s="17">
        <v>1107</v>
      </c>
      <c r="Q18" s="17">
        <v>422</v>
      </c>
      <c r="R18" s="17">
        <v>37</v>
      </c>
      <c r="S18" s="17">
        <v>0</v>
      </c>
      <c r="T18" s="17">
        <v>14730</v>
      </c>
      <c r="U18" s="17">
        <v>8764</v>
      </c>
      <c r="V18" s="17">
        <v>5</v>
      </c>
      <c r="W18" s="17">
        <v>4</v>
      </c>
      <c r="X18" s="17">
        <v>18903</v>
      </c>
      <c r="Y18" s="17">
        <v>18903</v>
      </c>
      <c r="Z18" s="25">
        <f t="shared" si="0"/>
        <v>-2820</v>
      </c>
    </row>
    <row r="19" spans="1:26" ht="12">
      <c r="A19" s="45" t="s">
        <v>64</v>
      </c>
      <c r="B19" s="18">
        <v>33852</v>
      </c>
      <c r="C19" s="17">
        <v>245</v>
      </c>
      <c r="D19" s="17">
        <v>0</v>
      </c>
      <c r="E19" s="17">
        <v>1564</v>
      </c>
      <c r="F19" s="17">
        <v>1031</v>
      </c>
      <c r="G19" s="17">
        <v>38</v>
      </c>
      <c r="H19" s="17">
        <v>3</v>
      </c>
      <c r="I19" s="17">
        <v>18411</v>
      </c>
      <c r="J19" s="17">
        <v>12157</v>
      </c>
      <c r="K19" s="17">
        <v>400</v>
      </c>
      <c r="L19" s="17">
        <v>3</v>
      </c>
      <c r="M19" s="18">
        <v>38056</v>
      </c>
      <c r="N19" s="17">
        <v>348</v>
      </c>
      <c r="O19" s="17">
        <v>0</v>
      </c>
      <c r="P19" s="17">
        <v>2255</v>
      </c>
      <c r="Q19" s="17">
        <v>1092</v>
      </c>
      <c r="R19" s="17">
        <v>46</v>
      </c>
      <c r="S19" s="17">
        <v>0</v>
      </c>
      <c r="T19" s="17">
        <v>22148</v>
      </c>
      <c r="U19" s="17">
        <v>12158</v>
      </c>
      <c r="V19" s="17">
        <v>7</v>
      </c>
      <c r="W19" s="17">
        <v>2</v>
      </c>
      <c r="X19" s="17">
        <v>16950</v>
      </c>
      <c r="Y19" s="17">
        <v>16950</v>
      </c>
      <c r="Z19" s="25">
        <f t="shared" si="0"/>
        <v>-4204</v>
      </c>
    </row>
    <row r="20" spans="1:26" ht="12">
      <c r="A20" s="45" t="s">
        <v>65</v>
      </c>
      <c r="B20" s="18">
        <v>27660</v>
      </c>
      <c r="C20" s="17">
        <v>162</v>
      </c>
      <c r="D20" s="17">
        <v>0</v>
      </c>
      <c r="E20" s="17">
        <v>839</v>
      </c>
      <c r="F20" s="17">
        <v>1034</v>
      </c>
      <c r="G20" s="17">
        <v>33</v>
      </c>
      <c r="H20" s="17">
        <v>0</v>
      </c>
      <c r="I20" s="17">
        <v>17562</v>
      </c>
      <c r="J20" s="17">
        <v>7707</v>
      </c>
      <c r="K20" s="17">
        <v>321</v>
      </c>
      <c r="L20" s="17">
        <v>2</v>
      </c>
      <c r="M20" s="18">
        <v>31350</v>
      </c>
      <c r="N20" s="17">
        <v>273</v>
      </c>
      <c r="O20" s="17">
        <v>0</v>
      </c>
      <c r="P20" s="17">
        <v>1175</v>
      </c>
      <c r="Q20" s="17">
        <v>1408</v>
      </c>
      <c r="R20" s="17">
        <v>44</v>
      </c>
      <c r="S20" s="17">
        <v>0</v>
      </c>
      <c r="T20" s="17">
        <v>20741</v>
      </c>
      <c r="U20" s="17">
        <v>7706</v>
      </c>
      <c r="V20" s="17">
        <v>1</v>
      </c>
      <c r="W20" s="17">
        <v>2</v>
      </c>
      <c r="X20" s="17">
        <v>10893</v>
      </c>
      <c r="Y20" s="17">
        <v>10893</v>
      </c>
      <c r="Z20" s="25">
        <f t="shared" si="0"/>
        <v>-3690</v>
      </c>
    </row>
    <row r="21" spans="1:26" ht="12">
      <c r="A21" s="45" t="s">
        <v>66</v>
      </c>
      <c r="B21" s="18">
        <v>57010</v>
      </c>
      <c r="C21" s="17">
        <v>464</v>
      </c>
      <c r="D21" s="17">
        <v>0</v>
      </c>
      <c r="E21" s="17">
        <v>1030</v>
      </c>
      <c r="F21" s="17">
        <v>2622</v>
      </c>
      <c r="G21" s="17">
        <v>64</v>
      </c>
      <c r="H21" s="17">
        <v>3</v>
      </c>
      <c r="I21" s="17">
        <v>28247</v>
      </c>
      <c r="J21" s="17">
        <v>24169</v>
      </c>
      <c r="K21" s="17">
        <v>411</v>
      </c>
      <c r="L21" s="17">
        <v>0</v>
      </c>
      <c r="M21" s="18">
        <v>60466</v>
      </c>
      <c r="N21" s="17">
        <v>724</v>
      </c>
      <c r="O21" s="17">
        <v>0</v>
      </c>
      <c r="P21" s="17">
        <v>1513</v>
      </c>
      <c r="Q21" s="17">
        <v>3250</v>
      </c>
      <c r="R21" s="17">
        <v>111</v>
      </c>
      <c r="S21" s="17">
        <v>0</v>
      </c>
      <c r="T21" s="17">
        <v>30694</v>
      </c>
      <c r="U21" s="17">
        <v>24167</v>
      </c>
      <c r="V21" s="17">
        <v>6</v>
      </c>
      <c r="W21" s="17">
        <v>1</v>
      </c>
      <c r="X21" s="17">
        <v>27828</v>
      </c>
      <c r="Y21" s="17">
        <v>27828</v>
      </c>
      <c r="Z21" s="25">
        <f t="shared" si="0"/>
        <v>-3456</v>
      </c>
    </row>
    <row r="22" spans="1:26" ht="12">
      <c r="A22" s="45" t="s">
        <v>67</v>
      </c>
      <c r="B22" s="18">
        <v>82003</v>
      </c>
      <c r="C22" s="17">
        <v>831</v>
      </c>
      <c r="D22" s="17">
        <v>0</v>
      </c>
      <c r="E22" s="17">
        <v>1061</v>
      </c>
      <c r="F22" s="17">
        <v>29415</v>
      </c>
      <c r="G22" s="17">
        <v>111</v>
      </c>
      <c r="H22" s="17">
        <v>0</v>
      </c>
      <c r="I22" s="17">
        <v>19935</v>
      </c>
      <c r="J22" s="17">
        <v>30012</v>
      </c>
      <c r="K22" s="17">
        <v>632</v>
      </c>
      <c r="L22" s="17">
        <v>6</v>
      </c>
      <c r="M22" s="18">
        <v>91331</v>
      </c>
      <c r="N22" s="17">
        <v>1331</v>
      </c>
      <c r="O22" s="17">
        <v>0</v>
      </c>
      <c r="P22" s="17">
        <v>1561</v>
      </c>
      <c r="Q22" s="17">
        <v>35736</v>
      </c>
      <c r="R22" s="17">
        <v>191</v>
      </c>
      <c r="S22" s="17">
        <v>0</v>
      </c>
      <c r="T22" s="17">
        <v>22482</v>
      </c>
      <c r="U22" s="17">
        <v>30014</v>
      </c>
      <c r="V22" s="17">
        <v>8</v>
      </c>
      <c r="W22" s="17">
        <v>8</v>
      </c>
      <c r="X22" s="17">
        <v>41881</v>
      </c>
      <c r="Y22" s="17">
        <v>41881</v>
      </c>
      <c r="Z22" s="25">
        <f t="shared" si="0"/>
        <v>-9328</v>
      </c>
    </row>
    <row r="23" spans="1:26" ht="12">
      <c r="A23" s="45" t="s">
        <v>68</v>
      </c>
      <c r="B23" s="18">
        <v>50182</v>
      </c>
      <c r="C23" s="17">
        <v>515</v>
      </c>
      <c r="D23" s="17">
        <v>0</v>
      </c>
      <c r="E23" s="17">
        <v>1056</v>
      </c>
      <c r="F23" s="17">
        <v>5751</v>
      </c>
      <c r="G23" s="17">
        <v>65</v>
      </c>
      <c r="H23" s="17">
        <v>0</v>
      </c>
      <c r="I23" s="17">
        <v>14035</v>
      </c>
      <c r="J23" s="17">
        <v>28312</v>
      </c>
      <c r="K23" s="17">
        <v>443</v>
      </c>
      <c r="L23" s="17">
        <v>5</v>
      </c>
      <c r="M23" s="18">
        <v>56506</v>
      </c>
      <c r="N23" s="17">
        <v>891</v>
      </c>
      <c r="O23" s="17">
        <v>0</v>
      </c>
      <c r="P23" s="17">
        <v>1617</v>
      </c>
      <c r="Q23" s="17">
        <v>8402</v>
      </c>
      <c r="R23" s="17">
        <v>134</v>
      </c>
      <c r="S23" s="17">
        <v>0</v>
      </c>
      <c r="T23" s="17">
        <v>17135</v>
      </c>
      <c r="U23" s="17">
        <v>28311</v>
      </c>
      <c r="V23" s="17">
        <v>5</v>
      </c>
      <c r="W23" s="17">
        <v>11</v>
      </c>
      <c r="X23" s="17">
        <v>34973</v>
      </c>
      <c r="Y23" s="17">
        <v>34973</v>
      </c>
      <c r="Z23" s="25">
        <f t="shared" si="0"/>
        <v>-6324</v>
      </c>
    </row>
    <row r="24" spans="1:26" s="5" customFormat="1" ht="12">
      <c r="A24" s="45" t="s">
        <v>69</v>
      </c>
      <c r="B24" s="18">
        <v>16142</v>
      </c>
      <c r="C24" s="17">
        <v>132</v>
      </c>
      <c r="D24" s="17">
        <v>0</v>
      </c>
      <c r="E24" s="17">
        <v>635</v>
      </c>
      <c r="F24" s="17">
        <v>824</v>
      </c>
      <c r="G24" s="17">
        <v>15</v>
      </c>
      <c r="H24" s="17">
        <v>0</v>
      </c>
      <c r="I24" s="17">
        <v>7488</v>
      </c>
      <c r="J24" s="17">
        <v>6954</v>
      </c>
      <c r="K24" s="17">
        <v>90</v>
      </c>
      <c r="L24" s="17">
        <v>4</v>
      </c>
      <c r="M24" s="18">
        <v>17493</v>
      </c>
      <c r="N24" s="17">
        <v>297</v>
      </c>
      <c r="O24" s="17">
        <v>0</v>
      </c>
      <c r="P24" s="17">
        <v>843</v>
      </c>
      <c r="Q24" s="17">
        <v>969</v>
      </c>
      <c r="R24" s="17">
        <v>25</v>
      </c>
      <c r="S24" s="17">
        <v>0</v>
      </c>
      <c r="T24" s="17">
        <v>8404</v>
      </c>
      <c r="U24" s="17">
        <v>6948</v>
      </c>
      <c r="V24" s="17">
        <v>3</v>
      </c>
      <c r="W24" s="17">
        <v>4</v>
      </c>
      <c r="X24" s="17">
        <v>11661</v>
      </c>
      <c r="Y24" s="17">
        <v>11661</v>
      </c>
      <c r="Z24" s="25">
        <f t="shared" si="0"/>
        <v>-1351</v>
      </c>
    </row>
    <row r="25" spans="1:26" ht="12">
      <c r="A25" s="45" t="s">
        <v>70</v>
      </c>
      <c r="B25" s="18">
        <v>25267</v>
      </c>
      <c r="C25" s="17">
        <v>250</v>
      </c>
      <c r="D25" s="17">
        <v>0</v>
      </c>
      <c r="E25" s="17">
        <v>1121</v>
      </c>
      <c r="F25" s="17">
        <v>425</v>
      </c>
      <c r="G25" s="17">
        <v>57</v>
      </c>
      <c r="H25" s="17">
        <v>0</v>
      </c>
      <c r="I25" s="17">
        <v>8011</v>
      </c>
      <c r="J25" s="17">
        <v>15254</v>
      </c>
      <c r="K25" s="17">
        <v>137</v>
      </c>
      <c r="L25" s="17">
        <v>12</v>
      </c>
      <c r="M25" s="18">
        <v>27098</v>
      </c>
      <c r="N25" s="17">
        <v>402</v>
      </c>
      <c r="O25" s="17">
        <v>0</v>
      </c>
      <c r="P25" s="17">
        <v>1640</v>
      </c>
      <c r="Q25" s="17">
        <v>532</v>
      </c>
      <c r="R25" s="17">
        <v>69</v>
      </c>
      <c r="S25" s="17">
        <v>0</v>
      </c>
      <c r="T25" s="17">
        <v>9193</v>
      </c>
      <c r="U25" s="17">
        <v>15251</v>
      </c>
      <c r="V25" s="17">
        <v>2</v>
      </c>
      <c r="W25" s="17">
        <v>9</v>
      </c>
      <c r="X25" s="17">
        <v>13128</v>
      </c>
      <c r="Y25" s="17">
        <v>13128</v>
      </c>
      <c r="Z25" s="25">
        <f t="shared" si="0"/>
        <v>-1831</v>
      </c>
    </row>
    <row r="26" spans="1:26" ht="12">
      <c r="A26" s="45" t="s">
        <v>71</v>
      </c>
      <c r="B26" s="18">
        <v>7876</v>
      </c>
      <c r="C26" s="17">
        <v>45</v>
      </c>
      <c r="D26" s="17">
        <v>0</v>
      </c>
      <c r="E26" s="17">
        <v>221</v>
      </c>
      <c r="F26" s="17">
        <v>1658</v>
      </c>
      <c r="G26" s="17">
        <v>8</v>
      </c>
      <c r="H26" s="17">
        <v>0</v>
      </c>
      <c r="I26" s="17">
        <v>3080</v>
      </c>
      <c r="J26" s="17">
        <v>2805</v>
      </c>
      <c r="K26" s="17">
        <v>59</v>
      </c>
      <c r="L26" s="17">
        <v>0</v>
      </c>
      <c r="M26" s="18">
        <v>8023</v>
      </c>
      <c r="N26" s="17">
        <v>48</v>
      </c>
      <c r="O26" s="17">
        <v>0</v>
      </c>
      <c r="P26" s="17">
        <v>307</v>
      </c>
      <c r="Q26" s="17">
        <v>1850</v>
      </c>
      <c r="R26" s="17">
        <v>7</v>
      </c>
      <c r="S26" s="17">
        <v>0</v>
      </c>
      <c r="T26" s="17">
        <v>3006</v>
      </c>
      <c r="U26" s="17">
        <v>2805</v>
      </c>
      <c r="V26" s="17">
        <v>0</v>
      </c>
      <c r="W26" s="17">
        <v>0</v>
      </c>
      <c r="X26" s="17">
        <v>4391</v>
      </c>
      <c r="Y26" s="17">
        <v>4391</v>
      </c>
      <c r="Z26" s="25">
        <f t="shared" si="0"/>
        <v>-147</v>
      </c>
    </row>
    <row r="27" spans="1:26" ht="12">
      <c r="A27" s="45" t="s">
        <v>72</v>
      </c>
      <c r="B27" s="18">
        <v>32330</v>
      </c>
      <c r="C27" s="17">
        <v>382</v>
      </c>
      <c r="D27" s="17">
        <v>0</v>
      </c>
      <c r="E27" s="17">
        <v>3503</v>
      </c>
      <c r="F27" s="17">
        <v>394</v>
      </c>
      <c r="G27" s="17">
        <v>118</v>
      </c>
      <c r="H27" s="17">
        <v>0</v>
      </c>
      <c r="I27" s="17">
        <v>10534</v>
      </c>
      <c r="J27" s="17">
        <v>17190</v>
      </c>
      <c r="K27" s="17">
        <v>209</v>
      </c>
      <c r="L27" s="17">
        <v>0</v>
      </c>
      <c r="M27" s="18">
        <v>33160</v>
      </c>
      <c r="N27" s="17">
        <v>692</v>
      </c>
      <c r="O27" s="17">
        <v>0</v>
      </c>
      <c r="P27" s="17">
        <v>3796</v>
      </c>
      <c r="Q27" s="17">
        <v>405</v>
      </c>
      <c r="R27" s="17">
        <v>164</v>
      </c>
      <c r="S27" s="17">
        <v>0</v>
      </c>
      <c r="T27" s="17">
        <v>10906</v>
      </c>
      <c r="U27" s="17">
        <v>17191</v>
      </c>
      <c r="V27" s="17">
        <v>4</v>
      </c>
      <c r="W27" s="17">
        <v>2</v>
      </c>
      <c r="X27" s="17">
        <v>13502</v>
      </c>
      <c r="Y27" s="17">
        <v>13502</v>
      </c>
      <c r="Z27" s="25">
        <f t="shared" si="0"/>
        <v>-830</v>
      </c>
    </row>
    <row r="28" spans="1:26" ht="12">
      <c r="A28" s="45" t="s">
        <v>73</v>
      </c>
      <c r="B28" s="18">
        <v>26099</v>
      </c>
      <c r="C28" s="17">
        <v>397</v>
      </c>
      <c r="D28" s="17">
        <v>0</v>
      </c>
      <c r="E28" s="17">
        <v>1634</v>
      </c>
      <c r="F28" s="17">
        <v>502</v>
      </c>
      <c r="G28" s="17">
        <v>27</v>
      </c>
      <c r="H28" s="17">
        <v>0</v>
      </c>
      <c r="I28" s="17">
        <v>12145</v>
      </c>
      <c r="J28" s="17">
        <v>11142</v>
      </c>
      <c r="K28" s="17">
        <v>250</v>
      </c>
      <c r="L28" s="17">
        <v>2</v>
      </c>
      <c r="M28" s="18">
        <v>23614</v>
      </c>
      <c r="N28" s="17">
        <v>751</v>
      </c>
      <c r="O28" s="17">
        <v>0</v>
      </c>
      <c r="P28" s="17">
        <v>1303</v>
      </c>
      <c r="Q28" s="17">
        <v>303</v>
      </c>
      <c r="R28" s="17">
        <v>37</v>
      </c>
      <c r="S28" s="17">
        <v>0</v>
      </c>
      <c r="T28" s="17">
        <v>10064</v>
      </c>
      <c r="U28" s="17">
        <v>11142</v>
      </c>
      <c r="V28" s="17">
        <v>6</v>
      </c>
      <c r="W28" s="17">
        <v>8</v>
      </c>
      <c r="X28" s="17">
        <v>15524</v>
      </c>
      <c r="Y28" s="17">
        <v>15524</v>
      </c>
      <c r="Z28" s="25">
        <f t="shared" si="0"/>
        <v>2485</v>
      </c>
    </row>
    <row r="29" spans="1:26" ht="12">
      <c r="A29" s="45" t="s">
        <v>74</v>
      </c>
      <c r="B29" s="18">
        <v>93419</v>
      </c>
      <c r="C29" s="17">
        <v>1320</v>
      </c>
      <c r="D29" s="17">
        <v>0</v>
      </c>
      <c r="E29" s="17">
        <v>2884</v>
      </c>
      <c r="F29" s="17">
        <v>1362</v>
      </c>
      <c r="G29" s="17">
        <v>108</v>
      </c>
      <c r="H29" s="17">
        <v>0</v>
      </c>
      <c r="I29" s="17">
        <v>45688</v>
      </c>
      <c r="J29" s="17">
        <v>41522</v>
      </c>
      <c r="K29" s="17">
        <v>528</v>
      </c>
      <c r="L29" s="17">
        <v>7</v>
      </c>
      <c r="M29" s="18">
        <v>87142</v>
      </c>
      <c r="N29" s="17">
        <v>2750</v>
      </c>
      <c r="O29" s="17">
        <v>0</v>
      </c>
      <c r="P29" s="17">
        <v>3088</v>
      </c>
      <c r="Q29" s="17">
        <v>1195</v>
      </c>
      <c r="R29" s="17">
        <v>213</v>
      </c>
      <c r="S29" s="17">
        <v>0</v>
      </c>
      <c r="T29" s="17">
        <v>38320</v>
      </c>
      <c r="U29" s="17">
        <v>41555</v>
      </c>
      <c r="V29" s="17">
        <v>15</v>
      </c>
      <c r="W29" s="17">
        <v>6</v>
      </c>
      <c r="X29" s="17">
        <v>36996</v>
      </c>
      <c r="Y29" s="17">
        <v>36996</v>
      </c>
      <c r="Z29" s="25">
        <f t="shared" si="0"/>
        <v>6277</v>
      </c>
    </row>
    <row r="30" spans="1:26" ht="12">
      <c r="A30" s="45" t="s">
        <v>75</v>
      </c>
      <c r="B30" s="18">
        <v>19420</v>
      </c>
      <c r="C30" s="17">
        <v>168</v>
      </c>
      <c r="D30" s="17">
        <v>0</v>
      </c>
      <c r="E30" s="17">
        <v>532</v>
      </c>
      <c r="F30" s="17">
        <v>454</v>
      </c>
      <c r="G30" s="17">
        <v>23</v>
      </c>
      <c r="H30" s="17">
        <v>0</v>
      </c>
      <c r="I30" s="17">
        <v>11824</v>
      </c>
      <c r="J30" s="17">
        <v>6326</v>
      </c>
      <c r="K30" s="17">
        <v>91</v>
      </c>
      <c r="L30" s="17">
        <v>2</v>
      </c>
      <c r="M30" s="18">
        <v>20597</v>
      </c>
      <c r="N30" s="17">
        <v>332</v>
      </c>
      <c r="O30" s="17">
        <v>0</v>
      </c>
      <c r="P30" s="17">
        <v>859</v>
      </c>
      <c r="Q30" s="17">
        <v>612</v>
      </c>
      <c r="R30" s="17">
        <v>20</v>
      </c>
      <c r="S30" s="17">
        <v>0</v>
      </c>
      <c r="T30" s="17">
        <v>12440</v>
      </c>
      <c r="U30" s="17">
        <v>6329</v>
      </c>
      <c r="V30" s="17">
        <v>4</v>
      </c>
      <c r="W30" s="17">
        <v>1</v>
      </c>
      <c r="X30" s="17">
        <v>11479</v>
      </c>
      <c r="Y30" s="17">
        <v>11479</v>
      </c>
      <c r="Z30" s="25">
        <f t="shared" si="0"/>
        <v>-1177</v>
      </c>
    </row>
    <row r="31" spans="1:26" ht="12">
      <c r="A31" s="45" t="s">
        <v>76</v>
      </c>
      <c r="B31" s="18">
        <v>59267</v>
      </c>
      <c r="C31" s="17">
        <v>902</v>
      </c>
      <c r="D31" s="17">
        <v>0</v>
      </c>
      <c r="E31" s="17">
        <v>1083</v>
      </c>
      <c r="F31" s="17">
        <v>1838</v>
      </c>
      <c r="G31" s="17">
        <v>43</v>
      </c>
      <c r="H31" s="17">
        <v>5</v>
      </c>
      <c r="I31" s="17">
        <v>25485</v>
      </c>
      <c r="J31" s="17">
        <v>29605</v>
      </c>
      <c r="K31" s="17">
        <v>304</v>
      </c>
      <c r="L31" s="17">
        <v>2</v>
      </c>
      <c r="M31" s="18">
        <v>57904</v>
      </c>
      <c r="N31" s="17">
        <v>1272</v>
      </c>
      <c r="O31" s="17">
        <v>0</v>
      </c>
      <c r="P31" s="17">
        <v>1350</v>
      </c>
      <c r="Q31" s="17">
        <v>2006</v>
      </c>
      <c r="R31" s="17">
        <v>100</v>
      </c>
      <c r="S31" s="17">
        <v>0</v>
      </c>
      <c r="T31" s="17">
        <v>23532</v>
      </c>
      <c r="U31" s="17">
        <v>29621</v>
      </c>
      <c r="V31" s="17">
        <v>6</v>
      </c>
      <c r="W31" s="17">
        <v>17</v>
      </c>
      <c r="X31" s="17">
        <v>29427</v>
      </c>
      <c r="Y31" s="17">
        <v>29427</v>
      </c>
      <c r="Z31" s="25">
        <f t="shared" si="0"/>
        <v>1363</v>
      </c>
    </row>
    <row r="32" spans="1:26" s="5" customFormat="1" ht="12">
      <c r="A32" s="51" t="s">
        <v>45</v>
      </c>
      <c r="B32" s="19">
        <v>192708</v>
      </c>
      <c r="C32" s="19">
        <v>11202</v>
      </c>
      <c r="D32" s="19">
        <v>94881</v>
      </c>
      <c r="E32" s="19">
        <v>0</v>
      </c>
      <c r="F32" s="19">
        <v>2801</v>
      </c>
      <c r="G32" s="19">
        <v>430</v>
      </c>
      <c r="H32" s="19">
        <v>2</v>
      </c>
      <c r="I32" s="19">
        <v>0</v>
      </c>
      <c r="J32" s="19">
        <v>80619</v>
      </c>
      <c r="K32" s="19">
        <v>2759</v>
      </c>
      <c r="L32" s="19">
        <v>14</v>
      </c>
      <c r="M32" s="19">
        <v>196779</v>
      </c>
      <c r="N32" s="19">
        <v>17287</v>
      </c>
      <c r="O32" s="19">
        <v>95925</v>
      </c>
      <c r="P32" s="19">
        <v>0</v>
      </c>
      <c r="Q32" s="19">
        <v>2289</v>
      </c>
      <c r="R32" s="19">
        <v>535</v>
      </c>
      <c r="S32" s="19">
        <v>0</v>
      </c>
      <c r="T32" s="19">
        <v>0</v>
      </c>
      <c r="U32" s="19">
        <v>80612</v>
      </c>
      <c r="V32" s="19">
        <v>99</v>
      </c>
      <c r="W32" s="19">
        <v>32</v>
      </c>
      <c r="X32" s="19">
        <v>81654</v>
      </c>
      <c r="Y32" s="19">
        <v>81654</v>
      </c>
      <c r="Z32" s="25">
        <f t="shared" si="0"/>
        <v>-4071</v>
      </c>
    </row>
    <row r="33" spans="1:26" s="5" customFormat="1" ht="12">
      <c r="A33" s="51" t="s">
        <v>46</v>
      </c>
      <c r="B33" s="19">
        <v>134888</v>
      </c>
      <c r="C33" s="19">
        <v>2025</v>
      </c>
      <c r="D33" s="19">
        <v>64648</v>
      </c>
      <c r="E33" s="19">
        <v>2291</v>
      </c>
      <c r="F33" s="19">
        <v>0</v>
      </c>
      <c r="G33" s="19">
        <v>193</v>
      </c>
      <c r="H33" s="19">
        <v>0</v>
      </c>
      <c r="I33" s="19">
        <v>0</v>
      </c>
      <c r="J33" s="19">
        <v>64906</v>
      </c>
      <c r="K33" s="19">
        <v>811</v>
      </c>
      <c r="L33" s="19">
        <v>14</v>
      </c>
      <c r="M33" s="19">
        <v>125904</v>
      </c>
      <c r="N33" s="19">
        <v>3087</v>
      </c>
      <c r="O33" s="19">
        <v>54798</v>
      </c>
      <c r="P33" s="19">
        <v>2801</v>
      </c>
      <c r="Q33" s="19">
        <v>0</v>
      </c>
      <c r="R33" s="19">
        <v>286</v>
      </c>
      <c r="S33" s="19">
        <v>0</v>
      </c>
      <c r="T33" s="19">
        <v>0</v>
      </c>
      <c r="U33" s="19">
        <v>64908</v>
      </c>
      <c r="V33" s="19">
        <v>12</v>
      </c>
      <c r="W33" s="19">
        <v>12</v>
      </c>
      <c r="X33" s="19">
        <v>60741</v>
      </c>
      <c r="Y33" s="19">
        <v>60741</v>
      </c>
      <c r="Z33" s="25">
        <f t="shared" si="0"/>
        <v>8984</v>
      </c>
    </row>
    <row r="34" spans="1:26" s="5" customFormat="1" ht="12">
      <c r="A34" s="51" t="s">
        <v>77</v>
      </c>
      <c r="B34" s="19">
        <v>6411</v>
      </c>
      <c r="C34" s="19">
        <v>18</v>
      </c>
      <c r="D34" s="19">
        <v>4218</v>
      </c>
      <c r="E34" s="19">
        <v>536</v>
      </c>
      <c r="F34" s="19">
        <v>286</v>
      </c>
      <c r="G34" s="19">
        <v>0</v>
      </c>
      <c r="H34" s="19">
        <v>2</v>
      </c>
      <c r="I34" s="19">
        <v>10</v>
      </c>
      <c r="J34" s="19">
        <v>1280</v>
      </c>
      <c r="K34" s="19">
        <v>61</v>
      </c>
      <c r="L34" s="19">
        <v>0</v>
      </c>
      <c r="M34" s="19">
        <v>4952</v>
      </c>
      <c r="N34" s="19">
        <v>24</v>
      </c>
      <c r="O34" s="19">
        <v>3015</v>
      </c>
      <c r="P34" s="19">
        <v>430</v>
      </c>
      <c r="Q34" s="19">
        <v>193</v>
      </c>
      <c r="R34" s="19">
        <v>0</v>
      </c>
      <c r="S34" s="19">
        <v>0</v>
      </c>
      <c r="T34" s="19">
        <v>10</v>
      </c>
      <c r="U34" s="19">
        <v>1280</v>
      </c>
      <c r="V34" s="19">
        <v>0</v>
      </c>
      <c r="W34" s="19">
        <v>0</v>
      </c>
      <c r="X34" s="19">
        <v>1610</v>
      </c>
      <c r="Y34" s="19">
        <v>1610</v>
      </c>
      <c r="Z34" s="25">
        <f t="shared" si="0"/>
        <v>1459</v>
      </c>
    </row>
    <row r="35" spans="1:26" ht="12">
      <c r="A35" s="45" t="s">
        <v>78</v>
      </c>
      <c r="B35" s="18">
        <v>4613</v>
      </c>
      <c r="C35" s="17">
        <v>14</v>
      </c>
      <c r="D35" s="17">
        <v>2924</v>
      </c>
      <c r="E35" s="17">
        <v>401</v>
      </c>
      <c r="F35" s="17">
        <v>250</v>
      </c>
      <c r="G35" s="17">
        <v>0</v>
      </c>
      <c r="H35" s="17">
        <v>2</v>
      </c>
      <c r="I35" s="17">
        <v>7</v>
      </c>
      <c r="J35" s="17">
        <v>979</v>
      </c>
      <c r="K35" s="17">
        <v>36</v>
      </c>
      <c r="L35" s="17">
        <v>0</v>
      </c>
      <c r="M35" s="18">
        <v>3008</v>
      </c>
      <c r="N35" s="17">
        <v>15</v>
      </c>
      <c r="O35" s="17">
        <v>1605</v>
      </c>
      <c r="P35" s="17">
        <v>237</v>
      </c>
      <c r="Q35" s="17">
        <v>169</v>
      </c>
      <c r="R35" s="17">
        <v>0</v>
      </c>
      <c r="S35" s="17">
        <v>0</v>
      </c>
      <c r="T35" s="17">
        <v>3</v>
      </c>
      <c r="U35" s="17">
        <v>979</v>
      </c>
      <c r="V35" s="17">
        <v>0</v>
      </c>
      <c r="W35" s="17">
        <v>0</v>
      </c>
      <c r="X35" s="17">
        <v>747</v>
      </c>
      <c r="Y35" s="17">
        <v>747</v>
      </c>
      <c r="Z35" s="25">
        <f t="shared" si="0"/>
        <v>1605</v>
      </c>
    </row>
    <row r="36" spans="1:26" ht="12">
      <c r="A36" s="45" t="s">
        <v>79</v>
      </c>
      <c r="B36" s="18">
        <v>1798</v>
      </c>
      <c r="C36" s="17">
        <v>4</v>
      </c>
      <c r="D36" s="17">
        <v>1294</v>
      </c>
      <c r="E36" s="17">
        <v>135</v>
      </c>
      <c r="F36" s="17">
        <v>36</v>
      </c>
      <c r="G36" s="17">
        <v>0</v>
      </c>
      <c r="H36" s="17">
        <v>0</v>
      </c>
      <c r="I36" s="17">
        <v>3</v>
      </c>
      <c r="J36" s="17">
        <v>301</v>
      </c>
      <c r="K36" s="17">
        <v>25</v>
      </c>
      <c r="L36" s="17">
        <v>0</v>
      </c>
      <c r="M36" s="18">
        <v>1944</v>
      </c>
      <c r="N36" s="17">
        <v>9</v>
      </c>
      <c r="O36" s="17">
        <v>1410</v>
      </c>
      <c r="P36" s="17">
        <v>193</v>
      </c>
      <c r="Q36" s="17">
        <v>24</v>
      </c>
      <c r="R36" s="17">
        <v>0</v>
      </c>
      <c r="S36" s="17">
        <v>0</v>
      </c>
      <c r="T36" s="17">
        <v>7</v>
      </c>
      <c r="U36" s="17">
        <v>301</v>
      </c>
      <c r="V36" s="17">
        <v>0</v>
      </c>
      <c r="W36" s="17">
        <v>0</v>
      </c>
      <c r="X36" s="17">
        <v>863</v>
      </c>
      <c r="Y36" s="17">
        <v>863</v>
      </c>
      <c r="Z36" s="25">
        <f t="shared" si="0"/>
        <v>-146</v>
      </c>
    </row>
    <row r="37" spans="1:25" s="21" customFormat="1" ht="12">
      <c r="A37" s="47" t="s">
        <v>37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s="21" customFormat="1" ht="12">
      <c r="A38" s="48" t="s">
        <v>38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:25" ht="1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</sheetData>
  <sheetProtection/>
  <mergeCells count="20">
    <mergeCell ref="X4:Y5"/>
    <mergeCell ref="Z4:Z6"/>
    <mergeCell ref="K5:K6"/>
    <mergeCell ref="L5:L6"/>
    <mergeCell ref="M5:M6"/>
    <mergeCell ref="N5:N6"/>
    <mergeCell ref="O5:S5"/>
    <mergeCell ref="T5:T6"/>
    <mergeCell ref="U5:U6"/>
    <mergeCell ref="V5:V6"/>
    <mergeCell ref="A2:M2"/>
    <mergeCell ref="A4:A6"/>
    <mergeCell ref="B4:L4"/>
    <mergeCell ref="M4:W4"/>
    <mergeCell ref="B5:B6"/>
    <mergeCell ref="C5:C6"/>
    <mergeCell ref="D5:H5"/>
    <mergeCell ref="I5:I6"/>
    <mergeCell ref="J5:J6"/>
    <mergeCell ref="W5:W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selection activeCell="A7" sqref="A7"/>
    </sheetView>
  </sheetViews>
  <sheetFormatPr defaultColWidth="9.33203125" defaultRowHeight="12"/>
  <cols>
    <col min="1" max="1" width="24.83203125" style="0" customWidth="1"/>
    <col min="2" max="2" width="8.83203125" style="0" customWidth="1"/>
    <col min="3" max="3" width="7.83203125" style="0" customWidth="1"/>
    <col min="4" max="5" width="7.33203125" style="0" customWidth="1"/>
    <col min="6" max="6" width="6.66015625" style="0" customWidth="1"/>
    <col min="7" max="7" width="7.33203125" style="0" customWidth="1"/>
    <col min="8" max="8" width="7.83203125" style="0" customWidth="1"/>
    <col min="9" max="9" width="12.16015625" style="0" customWidth="1"/>
    <col min="10" max="10" width="12.5" style="0" customWidth="1"/>
    <col min="11" max="11" width="6.33203125" style="0" customWidth="1"/>
    <col min="12" max="12" width="6.83203125" style="0" customWidth="1"/>
    <col min="13" max="13" width="8.83203125" style="0" customWidth="1"/>
    <col min="14" max="14" width="8" style="0" customWidth="1"/>
    <col min="15" max="16" width="7.66015625" style="0" customWidth="1"/>
    <col min="17" max="17" width="6.83203125" style="0" customWidth="1"/>
    <col min="18" max="19" width="6.5" style="0" customWidth="1"/>
    <col min="20" max="20" width="10.66015625" style="0" customWidth="1"/>
    <col min="21" max="21" width="11.83203125" style="0" customWidth="1"/>
    <col min="22" max="22" width="5" style="0" customWidth="1"/>
    <col min="23" max="23" width="6.33203125" style="0" customWidth="1"/>
    <col min="24" max="25" width="7.66015625" style="0" customWidth="1"/>
    <col min="26" max="26" width="10" style="0" customWidth="1"/>
  </cols>
  <sheetData>
    <row r="1" spans="1:25" s="55" customFormat="1" ht="21.75" customHeight="1">
      <c r="A1" s="53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13" s="30" customFormat="1" ht="12" customHeight="1">
      <c r="A2" s="147" t="s">
        <v>53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25" s="40" customFormat="1" ht="12.75" customHeight="1">
      <c r="A3" s="42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6" s="5" customFormat="1" ht="12.75" customHeight="1">
      <c r="A4" s="132" t="s">
        <v>40</v>
      </c>
      <c r="B4" s="135" t="s">
        <v>27</v>
      </c>
      <c r="C4" s="152"/>
      <c r="D4" s="152"/>
      <c r="E4" s="152"/>
      <c r="F4" s="152"/>
      <c r="G4" s="152"/>
      <c r="H4" s="152"/>
      <c r="I4" s="152"/>
      <c r="J4" s="152"/>
      <c r="K4" s="152"/>
      <c r="L4" s="153"/>
      <c r="M4" s="135" t="s">
        <v>28</v>
      </c>
      <c r="N4" s="152"/>
      <c r="O4" s="152"/>
      <c r="P4" s="152"/>
      <c r="Q4" s="152"/>
      <c r="R4" s="152"/>
      <c r="S4" s="152"/>
      <c r="T4" s="152"/>
      <c r="U4" s="152"/>
      <c r="V4" s="152"/>
      <c r="W4" s="153"/>
      <c r="X4" s="138" t="s">
        <v>29</v>
      </c>
      <c r="Y4" s="156"/>
      <c r="Z4" s="132" t="s">
        <v>31</v>
      </c>
    </row>
    <row r="5" spans="1:26" s="5" customFormat="1" ht="22.5" customHeight="1">
      <c r="A5" s="149"/>
      <c r="B5" s="132" t="s">
        <v>1</v>
      </c>
      <c r="C5" s="132" t="s">
        <v>2</v>
      </c>
      <c r="D5" s="135" t="s">
        <v>47</v>
      </c>
      <c r="E5" s="152"/>
      <c r="F5" s="152"/>
      <c r="G5" s="152"/>
      <c r="H5" s="153"/>
      <c r="I5" s="132" t="s">
        <v>3</v>
      </c>
      <c r="J5" s="132" t="s">
        <v>4</v>
      </c>
      <c r="K5" s="132" t="s">
        <v>5</v>
      </c>
      <c r="L5" s="132" t="s">
        <v>6</v>
      </c>
      <c r="M5" s="132" t="s">
        <v>1</v>
      </c>
      <c r="N5" s="132" t="s">
        <v>7</v>
      </c>
      <c r="O5" s="135" t="s">
        <v>48</v>
      </c>
      <c r="P5" s="152"/>
      <c r="Q5" s="152"/>
      <c r="R5" s="152"/>
      <c r="S5" s="153"/>
      <c r="T5" s="132" t="s">
        <v>8</v>
      </c>
      <c r="U5" s="132" t="s">
        <v>9</v>
      </c>
      <c r="V5" s="154" t="s">
        <v>10</v>
      </c>
      <c r="W5" s="132" t="s">
        <v>6</v>
      </c>
      <c r="X5" s="157"/>
      <c r="Y5" s="158"/>
      <c r="Z5" s="149"/>
    </row>
    <row r="6" spans="1:26" s="5" customFormat="1" ht="22.5" customHeight="1">
      <c r="A6" s="149"/>
      <c r="B6" s="149"/>
      <c r="C6" s="149"/>
      <c r="D6" s="31" t="s">
        <v>11</v>
      </c>
      <c r="E6" s="31" t="s">
        <v>0</v>
      </c>
      <c r="F6" s="31" t="s">
        <v>12</v>
      </c>
      <c r="G6" s="31" t="s">
        <v>13</v>
      </c>
      <c r="H6" s="31" t="s">
        <v>14</v>
      </c>
      <c r="I6" s="149"/>
      <c r="J6" s="149"/>
      <c r="K6" s="149"/>
      <c r="L6" s="149"/>
      <c r="M6" s="149"/>
      <c r="N6" s="149"/>
      <c r="O6" s="31" t="s">
        <v>11</v>
      </c>
      <c r="P6" s="31" t="s">
        <v>0</v>
      </c>
      <c r="Q6" s="31" t="s">
        <v>12</v>
      </c>
      <c r="R6" s="31" t="s">
        <v>13</v>
      </c>
      <c r="S6" s="31" t="s">
        <v>14</v>
      </c>
      <c r="T6" s="149"/>
      <c r="U6" s="149"/>
      <c r="V6" s="149"/>
      <c r="W6" s="149"/>
      <c r="X6" s="31" t="s">
        <v>15</v>
      </c>
      <c r="Y6" s="31" t="s">
        <v>16</v>
      </c>
      <c r="Z6" s="149"/>
    </row>
    <row r="7" spans="1:26" s="43" customFormat="1" ht="44.25" customHeight="1">
      <c r="A7" s="39" t="s">
        <v>41</v>
      </c>
      <c r="B7" s="39" t="s">
        <v>17</v>
      </c>
      <c r="C7" s="39" t="s">
        <v>18</v>
      </c>
      <c r="D7" s="39" t="s">
        <v>19</v>
      </c>
      <c r="E7" s="39" t="s">
        <v>20</v>
      </c>
      <c r="F7" s="39" t="s">
        <v>54</v>
      </c>
      <c r="G7" s="39" t="s">
        <v>21</v>
      </c>
      <c r="H7" s="39" t="s">
        <v>22</v>
      </c>
      <c r="I7" s="44" t="s">
        <v>32</v>
      </c>
      <c r="J7" s="44" t="s">
        <v>33</v>
      </c>
      <c r="K7" s="39" t="s">
        <v>23</v>
      </c>
      <c r="L7" s="39" t="s">
        <v>22</v>
      </c>
      <c r="M7" s="39" t="s">
        <v>17</v>
      </c>
      <c r="N7" s="39" t="s">
        <v>24</v>
      </c>
      <c r="O7" s="39" t="s">
        <v>19</v>
      </c>
      <c r="P7" s="39" t="s">
        <v>20</v>
      </c>
      <c r="Q7" s="39" t="s">
        <v>54</v>
      </c>
      <c r="R7" s="39" t="s">
        <v>21</v>
      </c>
      <c r="S7" s="39" t="s">
        <v>22</v>
      </c>
      <c r="T7" s="44" t="s">
        <v>34</v>
      </c>
      <c r="U7" s="44" t="s">
        <v>35</v>
      </c>
      <c r="V7" s="39" t="s">
        <v>36</v>
      </c>
      <c r="W7" s="39" t="s">
        <v>22</v>
      </c>
      <c r="X7" s="39" t="s">
        <v>25</v>
      </c>
      <c r="Y7" s="39" t="s">
        <v>26</v>
      </c>
      <c r="Z7" s="39" t="s">
        <v>30</v>
      </c>
    </row>
    <row r="8" spans="1:26" s="1" customFormat="1" ht="12">
      <c r="A8" s="2" t="s">
        <v>42</v>
      </c>
      <c r="B8" s="16">
        <v>1373363</v>
      </c>
      <c r="C8" s="16">
        <v>25522</v>
      </c>
      <c r="D8" s="16">
        <v>136137</v>
      </c>
      <c r="E8" s="16">
        <v>104483</v>
      </c>
      <c r="F8" s="16">
        <v>56645</v>
      </c>
      <c r="G8" s="16">
        <v>2073</v>
      </c>
      <c r="H8" s="16">
        <v>21</v>
      </c>
      <c r="I8" s="16">
        <v>419879</v>
      </c>
      <c r="J8" s="16">
        <v>583120</v>
      </c>
      <c r="K8" s="16">
        <v>14957</v>
      </c>
      <c r="L8" s="16">
        <v>30526</v>
      </c>
      <c r="M8" s="16">
        <v>1377174</v>
      </c>
      <c r="N8" s="16">
        <v>44086</v>
      </c>
      <c r="O8" s="16">
        <v>156677</v>
      </c>
      <c r="P8" s="16">
        <v>82300</v>
      </c>
      <c r="Q8" s="16">
        <v>53490</v>
      </c>
      <c r="R8" s="16">
        <v>6808</v>
      </c>
      <c r="S8" s="16">
        <v>0</v>
      </c>
      <c r="T8" s="16">
        <v>419772</v>
      </c>
      <c r="U8" s="16">
        <v>583074</v>
      </c>
      <c r="V8" s="16">
        <v>335</v>
      </c>
      <c r="W8" s="16">
        <v>30632</v>
      </c>
      <c r="X8" s="16">
        <v>645284</v>
      </c>
      <c r="Y8" s="16">
        <v>645284</v>
      </c>
      <c r="Z8" s="25">
        <f>B8-M8</f>
        <v>-3811</v>
      </c>
    </row>
    <row r="9" spans="1:26" s="5" customFormat="1" ht="12">
      <c r="A9" s="51" t="s">
        <v>43</v>
      </c>
      <c r="B9" s="19">
        <v>1365425</v>
      </c>
      <c r="C9" s="19">
        <v>25511</v>
      </c>
      <c r="D9" s="19">
        <v>130472</v>
      </c>
      <c r="E9" s="19">
        <v>103685</v>
      </c>
      <c r="F9" s="19">
        <v>56300</v>
      </c>
      <c r="G9" s="19">
        <v>2073</v>
      </c>
      <c r="H9" s="19">
        <v>20</v>
      </c>
      <c r="I9" s="19">
        <v>419864</v>
      </c>
      <c r="J9" s="19">
        <v>582059</v>
      </c>
      <c r="K9" s="19">
        <v>14915</v>
      </c>
      <c r="L9" s="19">
        <v>30526</v>
      </c>
      <c r="M9" s="19">
        <v>1374007</v>
      </c>
      <c r="N9" s="19">
        <v>44066</v>
      </c>
      <c r="O9" s="19">
        <v>154949</v>
      </c>
      <c r="P9" s="19">
        <v>82048</v>
      </c>
      <c r="Q9" s="19">
        <v>53399</v>
      </c>
      <c r="R9" s="19">
        <v>6808</v>
      </c>
      <c r="S9" s="19">
        <v>0</v>
      </c>
      <c r="T9" s="19">
        <v>419757</v>
      </c>
      <c r="U9" s="19">
        <v>582013</v>
      </c>
      <c r="V9" s="19">
        <v>335</v>
      </c>
      <c r="W9" s="19">
        <v>30632</v>
      </c>
      <c r="X9" s="19">
        <v>644460</v>
      </c>
      <c r="Y9" s="19">
        <v>644460</v>
      </c>
      <c r="Z9" s="25">
        <f aca="true" t="shared" si="0" ref="Z9:Z36">B9-M9</f>
        <v>-8582</v>
      </c>
    </row>
    <row r="10" spans="1:26" s="5" customFormat="1" ht="12">
      <c r="A10" s="51" t="s">
        <v>44</v>
      </c>
      <c r="B10" s="19">
        <v>1084404</v>
      </c>
      <c r="C10" s="19">
        <v>13349</v>
      </c>
      <c r="D10" s="17">
        <v>0</v>
      </c>
      <c r="E10" s="19">
        <v>101321</v>
      </c>
      <c r="F10" s="19">
        <v>53532</v>
      </c>
      <c r="G10" s="19">
        <v>1730</v>
      </c>
      <c r="H10" s="19">
        <v>20</v>
      </c>
      <c r="I10" s="19">
        <v>419864</v>
      </c>
      <c r="J10" s="19">
        <v>452465</v>
      </c>
      <c r="K10" s="19">
        <v>11620</v>
      </c>
      <c r="L10" s="19">
        <v>30503</v>
      </c>
      <c r="M10" s="19">
        <v>1063222</v>
      </c>
      <c r="N10" s="19">
        <v>24290</v>
      </c>
      <c r="O10" s="19">
        <v>0</v>
      </c>
      <c r="P10" s="19">
        <v>79281</v>
      </c>
      <c r="Q10" s="19">
        <v>51035</v>
      </c>
      <c r="R10" s="19">
        <v>5665</v>
      </c>
      <c r="S10" s="19">
        <v>0</v>
      </c>
      <c r="T10" s="19">
        <v>419757</v>
      </c>
      <c r="U10" s="19">
        <v>452434</v>
      </c>
      <c r="V10" s="19">
        <v>183</v>
      </c>
      <c r="W10" s="19">
        <v>30577</v>
      </c>
      <c r="X10" s="19">
        <v>520241</v>
      </c>
      <c r="Y10" s="19">
        <v>520241</v>
      </c>
      <c r="Z10" s="25">
        <f t="shared" si="0"/>
        <v>21182</v>
      </c>
    </row>
    <row r="11" spans="1:26" ht="12">
      <c r="A11" s="45" t="s">
        <v>56</v>
      </c>
      <c r="B11" s="18">
        <v>266683</v>
      </c>
      <c r="C11" s="17">
        <v>4676</v>
      </c>
      <c r="D11" s="17">
        <v>0</v>
      </c>
      <c r="E11" s="17">
        <v>63902</v>
      </c>
      <c r="F11" s="17">
        <v>3098</v>
      </c>
      <c r="G11" s="17">
        <v>697</v>
      </c>
      <c r="H11" s="17">
        <v>2</v>
      </c>
      <c r="I11" s="17">
        <v>63206</v>
      </c>
      <c r="J11" s="17">
        <v>97597</v>
      </c>
      <c r="K11" s="17">
        <v>3139</v>
      </c>
      <c r="L11" s="17">
        <v>30366</v>
      </c>
      <c r="M11" s="18">
        <v>248362</v>
      </c>
      <c r="N11" s="17">
        <v>8828</v>
      </c>
      <c r="O11" s="17">
        <v>0</v>
      </c>
      <c r="P11" s="17">
        <v>45432</v>
      </c>
      <c r="Q11" s="17">
        <v>2349</v>
      </c>
      <c r="R11" s="17">
        <v>2292</v>
      </c>
      <c r="S11" s="17">
        <v>0</v>
      </c>
      <c r="T11" s="17">
        <v>61423</v>
      </c>
      <c r="U11" s="17">
        <v>97584</v>
      </c>
      <c r="V11" s="17">
        <v>58</v>
      </c>
      <c r="W11" s="17">
        <v>30396</v>
      </c>
      <c r="X11" s="17">
        <v>114678</v>
      </c>
      <c r="Y11" s="17">
        <v>114678</v>
      </c>
      <c r="Z11" s="25">
        <f t="shared" si="0"/>
        <v>18321</v>
      </c>
    </row>
    <row r="12" spans="1:26" ht="12">
      <c r="A12" s="45" t="s">
        <v>57</v>
      </c>
      <c r="B12" s="18">
        <v>27695</v>
      </c>
      <c r="C12" s="17">
        <v>167</v>
      </c>
      <c r="D12" s="17">
        <v>0</v>
      </c>
      <c r="E12" s="17">
        <v>1866</v>
      </c>
      <c r="F12" s="17">
        <v>196</v>
      </c>
      <c r="G12" s="17">
        <v>19</v>
      </c>
      <c r="H12" s="17">
        <v>4</v>
      </c>
      <c r="I12" s="17">
        <v>7740</v>
      </c>
      <c r="J12" s="17">
        <v>17492</v>
      </c>
      <c r="K12" s="17">
        <v>207</v>
      </c>
      <c r="L12" s="17">
        <v>4</v>
      </c>
      <c r="M12" s="18">
        <v>29410</v>
      </c>
      <c r="N12" s="17">
        <v>344</v>
      </c>
      <c r="O12" s="17">
        <v>0</v>
      </c>
      <c r="P12" s="17">
        <v>2093</v>
      </c>
      <c r="Q12" s="17">
        <v>222</v>
      </c>
      <c r="R12" s="17">
        <v>65</v>
      </c>
      <c r="S12" s="17">
        <v>0</v>
      </c>
      <c r="T12" s="17">
        <v>9184</v>
      </c>
      <c r="U12" s="17">
        <v>17492</v>
      </c>
      <c r="V12" s="17">
        <v>4</v>
      </c>
      <c r="W12" s="17">
        <v>6</v>
      </c>
      <c r="X12" s="17">
        <v>12038</v>
      </c>
      <c r="Y12" s="17">
        <v>12038</v>
      </c>
      <c r="Z12" s="25">
        <f t="shared" si="0"/>
        <v>-1715</v>
      </c>
    </row>
    <row r="13" spans="1:26" ht="12">
      <c r="A13" s="45" t="s">
        <v>58</v>
      </c>
      <c r="B13" s="18">
        <v>107794</v>
      </c>
      <c r="C13" s="17">
        <v>1348</v>
      </c>
      <c r="D13" s="17">
        <v>0</v>
      </c>
      <c r="E13" s="17">
        <v>10233</v>
      </c>
      <c r="F13" s="17">
        <v>1613</v>
      </c>
      <c r="G13" s="17">
        <v>433</v>
      </c>
      <c r="H13" s="17">
        <v>0</v>
      </c>
      <c r="I13" s="17">
        <v>43597</v>
      </c>
      <c r="J13" s="17">
        <v>49001</v>
      </c>
      <c r="K13" s="17">
        <v>1548</v>
      </c>
      <c r="L13" s="17">
        <v>21</v>
      </c>
      <c r="M13" s="18">
        <v>92308</v>
      </c>
      <c r="N13" s="17">
        <v>2613</v>
      </c>
      <c r="O13" s="17">
        <v>0</v>
      </c>
      <c r="P13" s="17">
        <v>6199</v>
      </c>
      <c r="Q13" s="17">
        <v>1212</v>
      </c>
      <c r="R13" s="17">
        <v>1527</v>
      </c>
      <c r="S13" s="17">
        <v>0</v>
      </c>
      <c r="T13" s="17">
        <v>31715</v>
      </c>
      <c r="U13" s="17">
        <v>48993</v>
      </c>
      <c r="V13" s="17">
        <v>21</v>
      </c>
      <c r="W13" s="17">
        <v>28</v>
      </c>
      <c r="X13" s="17">
        <v>60453</v>
      </c>
      <c r="Y13" s="17">
        <v>60453</v>
      </c>
      <c r="Z13" s="25">
        <f t="shared" si="0"/>
        <v>15486</v>
      </c>
    </row>
    <row r="14" spans="1:26" ht="12">
      <c r="A14" s="45" t="s">
        <v>59</v>
      </c>
      <c r="B14" s="18">
        <v>22762</v>
      </c>
      <c r="C14" s="17">
        <v>217</v>
      </c>
      <c r="D14" s="17">
        <v>0</v>
      </c>
      <c r="E14" s="17">
        <v>1133</v>
      </c>
      <c r="F14" s="17">
        <v>290</v>
      </c>
      <c r="G14" s="17">
        <v>14</v>
      </c>
      <c r="H14" s="17">
        <v>3</v>
      </c>
      <c r="I14" s="17">
        <v>12998</v>
      </c>
      <c r="J14" s="17">
        <v>7685</v>
      </c>
      <c r="K14" s="17">
        <v>415</v>
      </c>
      <c r="L14" s="17">
        <v>7</v>
      </c>
      <c r="M14" s="18">
        <v>20084</v>
      </c>
      <c r="N14" s="17">
        <v>350</v>
      </c>
      <c r="O14" s="17">
        <v>0</v>
      </c>
      <c r="P14" s="17">
        <v>821</v>
      </c>
      <c r="Q14" s="17">
        <v>148</v>
      </c>
      <c r="R14" s="17">
        <v>49</v>
      </c>
      <c r="S14" s="17">
        <v>0</v>
      </c>
      <c r="T14" s="17">
        <v>11028</v>
      </c>
      <c r="U14" s="17">
        <v>7686</v>
      </c>
      <c r="V14" s="17">
        <v>0</v>
      </c>
      <c r="W14" s="17">
        <v>2</v>
      </c>
      <c r="X14" s="17">
        <v>11417</v>
      </c>
      <c r="Y14" s="17">
        <v>11417</v>
      </c>
      <c r="Z14" s="25">
        <f t="shared" si="0"/>
        <v>2678</v>
      </c>
    </row>
    <row r="15" spans="1:26" ht="12">
      <c r="A15" s="45" t="s">
        <v>60</v>
      </c>
      <c r="B15" s="18">
        <v>20109</v>
      </c>
      <c r="C15" s="17">
        <v>211</v>
      </c>
      <c r="D15" s="17">
        <v>0</v>
      </c>
      <c r="E15" s="17">
        <v>1148</v>
      </c>
      <c r="F15" s="17">
        <v>267</v>
      </c>
      <c r="G15" s="17">
        <v>11</v>
      </c>
      <c r="H15" s="17">
        <v>0</v>
      </c>
      <c r="I15" s="17">
        <v>9943</v>
      </c>
      <c r="J15" s="17">
        <v>8171</v>
      </c>
      <c r="K15" s="17">
        <v>356</v>
      </c>
      <c r="L15" s="17">
        <v>2</v>
      </c>
      <c r="M15" s="18">
        <v>22417</v>
      </c>
      <c r="N15" s="17">
        <v>260</v>
      </c>
      <c r="O15" s="17">
        <v>0</v>
      </c>
      <c r="P15" s="17">
        <v>1383</v>
      </c>
      <c r="Q15" s="17">
        <v>281</v>
      </c>
      <c r="R15" s="17">
        <v>38</v>
      </c>
      <c r="S15" s="17">
        <v>0</v>
      </c>
      <c r="T15" s="17">
        <v>12277</v>
      </c>
      <c r="U15" s="17">
        <v>8173</v>
      </c>
      <c r="V15" s="17">
        <v>4</v>
      </c>
      <c r="W15" s="17">
        <v>1</v>
      </c>
      <c r="X15" s="17">
        <v>13322</v>
      </c>
      <c r="Y15" s="17">
        <v>13322</v>
      </c>
      <c r="Z15" s="25">
        <f t="shared" si="0"/>
        <v>-2308</v>
      </c>
    </row>
    <row r="16" spans="1:26" ht="12">
      <c r="A16" s="45" t="s">
        <v>61</v>
      </c>
      <c r="B16" s="18">
        <v>69130</v>
      </c>
      <c r="C16" s="17">
        <v>699</v>
      </c>
      <c r="D16" s="17">
        <v>0</v>
      </c>
      <c r="E16" s="17">
        <v>1531</v>
      </c>
      <c r="F16" s="17">
        <v>922</v>
      </c>
      <c r="G16" s="17">
        <v>50</v>
      </c>
      <c r="H16" s="17">
        <v>0</v>
      </c>
      <c r="I16" s="17">
        <v>36943</v>
      </c>
      <c r="J16" s="17">
        <v>28278</v>
      </c>
      <c r="K16" s="17">
        <v>700</v>
      </c>
      <c r="L16" s="17">
        <v>7</v>
      </c>
      <c r="M16" s="18">
        <v>72622</v>
      </c>
      <c r="N16" s="17">
        <v>1249</v>
      </c>
      <c r="O16" s="17">
        <v>0</v>
      </c>
      <c r="P16" s="17">
        <v>1703</v>
      </c>
      <c r="Q16" s="17">
        <v>903</v>
      </c>
      <c r="R16" s="17">
        <v>223</v>
      </c>
      <c r="S16" s="17">
        <v>0</v>
      </c>
      <c r="T16" s="17">
        <v>40238</v>
      </c>
      <c r="U16" s="17">
        <v>28288</v>
      </c>
      <c r="V16" s="17">
        <v>8</v>
      </c>
      <c r="W16" s="17">
        <v>10</v>
      </c>
      <c r="X16" s="17">
        <v>40849</v>
      </c>
      <c r="Y16" s="17">
        <v>40849</v>
      </c>
      <c r="Z16" s="25">
        <f t="shared" si="0"/>
        <v>-3492</v>
      </c>
    </row>
    <row r="17" spans="1:26" ht="12">
      <c r="A17" s="45" t="s">
        <v>62</v>
      </c>
      <c r="B17" s="18">
        <v>46266</v>
      </c>
      <c r="C17" s="17">
        <v>473</v>
      </c>
      <c r="D17" s="17">
        <v>0</v>
      </c>
      <c r="E17" s="17">
        <v>1553</v>
      </c>
      <c r="F17" s="17">
        <v>713</v>
      </c>
      <c r="G17" s="17">
        <v>34</v>
      </c>
      <c r="H17" s="17">
        <v>1</v>
      </c>
      <c r="I17" s="17">
        <v>17479</v>
      </c>
      <c r="J17" s="17">
        <v>25333</v>
      </c>
      <c r="K17" s="17">
        <v>676</v>
      </c>
      <c r="L17" s="17">
        <v>4</v>
      </c>
      <c r="M17" s="18">
        <v>51523</v>
      </c>
      <c r="N17" s="17">
        <v>839</v>
      </c>
      <c r="O17" s="17">
        <v>0</v>
      </c>
      <c r="P17" s="17">
        <v>2117</v>
      </c>
      <c r="Q17" s="17">
        <v>774</v>
      </c>
      <c r="R17" s="17">
        <v>71</v>
      </c>
      <c r="S17" s="17">
        <v>0</v>
      </c>
      <c r="T17" s="17">
        <v>22375</v>
      </c>
      <c r="U17" s="17">
        <v>25330</v>
      </c>
      <c r="V17" s="17">
        <v>7</v>
      </c>
      <c r="W17" s="17">
        <v>10</v>
      </c>
      <c r="X17" s="17">
        <v>28819</v>
      </c>
      <c r="Y17" s="17">
        <v>28819</v>
      </c>
      <c r="Z17" s="25">
        <f t="shared" si="0"/>
        <v>-5257</v>
      </c>
    </row>
    <row r="18" spans="1:26" ht="12">
      <c r="A18" s="45" t="s">
        <v>63</v>
      </c>
      <c r="B18" s="18">
        <v>21337</v>
      </c>
      <c r="C18" s="17">
        <v>230</v>
      </c>
      <c r="D18" s="17">
        <v>0</v>
      </c>
      <c r="E18" s="17">
        <v>872</v>
      </c>
      <c r="F18" s="17">
        <v>382</v>
      </c>
      <c r="G18" s="17">
        <v>7</v>
      </c>
      <c r="H18" s="17">
        <v>0</v>
      </c>
      <c r="I18" s="17">
        <v>11812</v>
      </c>
      <c r="J18" s="17">
        <v>7736</v>
      </c>
      <c r="K18" s="17">
        <v>296</v>
      </c>
      <c r="L18" s="17">
        <v>2</v>
      </c>
      <c r="M18" s="18">
        <v>23831</v>
      </c>
      <c r="N18" s="17">
        <v>410</v>
      </c>
      <c r="O18" s="17">
        <v>0</v>
      </c>
      <c r="P18" s="17">
        <v>1002</v>
      </c>
      <c r="Q18" s="17">
        <v>376</v>
      </c>
      <c r="R18" s="17">
        <v>47</v>
      </c>
      <c r="S18" s="17">
        <v>0</v>
      </c>
      <c r="T18" s="17">
        <v>14257</v>
      </c>
      <c r="U18" s="17">
        <v>7734</v>
      </c>
      <c r="V18" s="17">
        <v>1</v>
      </c>
      <c r="W18" s="17">
        <v>4</v>
      </c>
      <c r="X18" s="17">
        <v>16355</v>
      </c>
      <c r="Y18" s="17">
        <v>16355</v>
      </c>
      <c r="Z18" s="25">
        <f t="shared" si="0"/>
        <v>-2494</v>
      </c>
    </row>
    <row r="19" spans="1:26" ht="12">
      <c r="A19" s="45" t="s">
        <v>64</v>
      </c>
      <c r="B19" s="18">
        <v>29394</v>
      </c>
      <c r="C19" s="17">
        <v>281</v>
      </c>
      <c r="D19" s="17">
        <v>0</v>
      </c>
      <c r="E19" s="17">
        <v>1450</v>
      </c>
      <c r="F19" s="17">
        <v>945</v>
      </c>
      <c r="G19" s="17">
        <v>17</v>
      </c>
      <c r="H19" s="17">
        <v>5</v>
      </c>
      <c r="I19" s="17">
        <v>16008</v>
      </c>
      <c r="J19" s="17">
        <v>10167</v>
      </c>
      <c r="K19" s="17">
        <v>518</v>
      </c>
      <c r="L19" s="17">
        <v>3</v>
      </c>
      <c r="M19" s="18">
        <v>32937</v>
      </c>
      <c r="N19" s="17">
        <v>338</v>
      </c>
      <c r="O19" s="17">
        <v>0</v>
      </c>
      <c r="P19" s="17">
        <v>1800</v>
      </c>
      <c r="Q19" s="17">
        <v>950</v>
      </c>
      <c r="R19" s="17">
        <v>57</v>
      </c>
      <c r="S19" s="17">
        <v>0</v>
      </c>
      <c r="T19" s="17">
        <v>19619</v>
      </c>
      <c r="U19" s="17">
        <v>10165</v>
      </c>
      <c r="V19" s="17">
        <v>3</v>
      </c>
      <c r="W19" s="17">
        <v>5</v>
      </c>
      <c r="X19" s="17">
        <v>14021</v>
      </c>
      <c r="Y19" s="17">
        <v>14021</v>
      </c>
      <c r="Z19" s="25">
        <f t="shared" si="0"/>
        <v>-3543</v>
      </c>
    </row>
    <row r="20" spans="1:26" ht="12">
      <c r="A20" s="45" t="s">
        <v>65</v>
      </c>
      <c r="B20" s="18">
        <v>27026</v>
      </c>
      <c r="C20" s="17">
        <v>127</v>
      </c>
      <c r="D20" s="17">
        <v>0</v>
      </c>
      <c r="E20" s="17">
        <v>975</v>
      </c>
      <c r="F20" s="17">
        <v>1260</v>
      </c>
      <c r="G20" s="17">
        <v>26</v>
      </c>
      <c r="H20" s="17">
        <v>0</v>
      </c>
      <c r="I20" s="17">
        <v>17331</v>
      </c>
      <c r="J20" s="17">
        <v>6955</v>
      </c>
      <c r="K20" s="17">
        <v>351</v>
      </c>
      <c r="L20" s="17">
        <v>1</v>
      </c>
      <c r="M20" s="18">
        <v>28965</v>
      </c>
      <c r="N20" s="17">
        <v>219</v>
      </c>
      <c r="O20" s="17">
        <v>0</v>
      </c>
      <c r="P20" s="17">
        <v>1120</v>
      </c>
      <c r="Q20" s="17">
        <v>1106</v>
      </c>
      <c r="R20" s="17">
        <v>60</v>
      </c>
      <c r="S20" s="17">
        <v>0</v>
      </c>
      <c r="T20" s="17">
        <v>19496</v>
      </c>
      <c r="U20" s="17">
        <v>6956</v>
      </c>
      <c r="V20" s="17">
        <v>5</v>
      </c>
      <c r="W20" s="17">
        <v>3</v>
      </c>
      <c r="X20" s="17">
        <v>9136</v>
      </c>
      <c r="Y20" s="17">
        <v>9136</v>
      </c>
      <c r="Z20" s="25">
        <f t="shared" si="0"/>
        <v>-1939</v>
      </c>
    </row>
    <row r="21" spans="1:26" ht="12">
      <c r="A21" s="45" t="s">
        <v>66</v>
      </c>
      <c r="B21" s="18">
        <v>54436</v>
      </c>
      <c r="C21" s="17">
        <v>405</v>
      </c>
      <c r="D21" s="17">
        <v>0</v>
      </c>
      <c r="E21" s="17">
        <v>1251</v>
      </c>
      <c r="F21" s="17">
        <v>2827</v>
      </c>
      <c r="G21" s="17">
        <v>53</v>
      </c>
      <c r="H21" s="17">
        <v>0</v>
      </c>
      <c r="I21" s="17">
        <v>27151</v>
      </c>
      <c r="J21" s="17">
        <v>22323</v>
      </c>
      <c r="K21" s="17">
        <v>425</v>
      </c>
      <c r="L21" s="17">
        <v>1</v>
      </c>
      <c r="M21" s="18">
        <v>59353</v>
      </c>
      <c r="N21" s="17">
        <v>696</v>
      </c>
      <c r="O21" s="17">
        <v>0</v>
      </c>
      <c r="P21" s="17">
        <v>1381</v>
      </c>
      <c r="Q21" s="17">
        <v>3089</v>
      </c>
      <c r="R21" s="17">
        <v>141</v>
      </c>
      <c r="S21" s="17">
        <v>0</v>
      </c>
      <c r="T21" s="17">
        <v>31726</v>
      </c>
      <c r="U21" s="17">
        <v>22315</v>
      </c>
      <c r="V21" s="17">
        <v>5</v>
      </c>
      <c r="W21" s="17">
        <v>0</v>
      </c>
      <c r="X21" s="17">
        <v>25977</v>
      </c>
      <c r="Y21" s="17">
        <v>25977</v>
      </c>
      <c r="Z21" s="25">
        <f t="shared" si="0"/>
        <v>-4917</v>
      </c>
    </row>
    <row r="22" spans="1:26" ht="12">
      <c r="A22" s="45" t="s">
        <v>67</v>
      </c>
      <c r="B22" s="18">
        <v>74910</v>
      </c>
      <c r="C22" s="17">
        <v>766</v>
      </c>
      <c r="D22" s="17">
        <v>0</v>
      </c>
      <c r="E22" s="17">
        <v>1094</v>
      </c>
      <c r="F22" s="17">
        <v>27041</v>
      </c>
      <c r="G22" s="17">
        <v>61</v>
      </c>
      <c r="H22" s="17">
        <v>1</v>
      </c>
      <c r="I22" s="17">
        <v>18829</v>
      </c>
      <c r="J22" s="17">
        <v>26486</v>
      </c>
      <c r="K22" s="17">
        <v>629</v>
      </c>
      <c r="L22" s="17">
        <v>3</v>
      </c>
      <c r="M22" s="18">
        <v>78907</v>
      </c>
      <c r="N22" s="17">
        <v>1356</v>
      </c>
      <c r="O22" s="17">
        <v>0</v>
      </c>
      <c r="P22" s="17">
        <v>1414</v>
      </c>
      <c r="Q22" s="17">
        <v>27387</v>
      </c>
      <c r="R22" s="17">
        <v>223</v>
      </c>
      <c r="S22" s="17">
        <v>0</v>
      </c>
      <c r="T22" s="17">
        <v>22026</v>
      </c>
      <c r="U22" s="17">
        <v>26487</v>
      </c>
      <c r="V22" s="17">
        <v>8</v>
      </c>
      <c r="W22" s="17">
        <v>6</v>
      </c>
      <c r="X22" s="17">
        <v>34986</v>
      </c>
      <c r="Y22" s="17">
        <v>34986</v>
      </c>
      <c r="Z22" s="25">
        <f t="shared" si="0"/>
        <v>-3997</v>
      </c>
    </row>
    <row r="23" spans="1:26" ht="12">
      <c r="A23" s="45" t="s">
        <v>68</v>
      </c>
      <c r="B23" s="18">
        <v>44708</v>
      </c>
      <c r="C23" s="17">
        <v>500</v>
      </c>
      <c r="D23" s="17">
        <v>0</v>
      </c>
      <c r="E23" s="17">
        <v>1157</v>
      </c>
      <c r="F23" s="17">
        <v>6074</v>
      </c>
      <c r="G23" s="17">
        <v>49</v>
      </c>
      <c r="H23" s="17">
        <v>1</v>
      </c>
      <c r="I23" s="17">
        <v>13535</v>
      </c>
      <c r="J23" s="17">
        <v>22786</v>
      </c>
      <c r="K23" s="17">
        <v>602</v>
      </c>
      <c r="L23" s="17">
        <v>4</v>
      </c>
      <c r="M23" s="18">
        <v>46549</v>
      </c>
      <c r="N23" s="17">
        <v>806</v>
      </c>
      <c r="O23" s="17">
        <v>0</v>
      </c>
      <c r="P23" s="17">
        <v>1315</v>
      </c>
      <c r="Q23" s="17">
        <v>5994</v>
      </c>
      <c r="R23" s="17">
        <v>131</v>
      </c>
      <c r="S23" s="17">
        <v>0</v>
      </c>
      <c r="T23" s="17">
        <v>15505</v>
      </c>
      <c r="U23" s="17">
        <v>22784</v>
      </c>
      <c r="V23" s="17">
        <v>4</v>
      </c>
      <c r="W23" s="17">
        <v>10</v>
      </c>
      <c r="X23" s="17">
        <v>25583</v>
      </c>
      <c r="Y23" s="17">
        <v>25583</v>
      </c>
      <c r="Z23" s="25">
        <f t="shared" si="0"/>
        <v>-1841</v>
      </c>
    </row>
    <row r="24" spans="1:26" s="5" customFormat="1" ht="12">
      <c r="A24" s="45" t="s">
        <v>69</v>
      </c>
      <c r="B24" s="18">
        <v>12793</v>
      </c>
      <c r="C24" s="17">
        <v>134</v>
      </c>
      <c r="D24" s="17">
        <v>0</v>
      </c>
      <c r="E24" s="17">
        <v>583</v>
      </c>
      <c r="F24" s="17">
        <v>709</v>
      </c>
      <c r="G24" s="17">
        <v>21</v>
      </c>
      <c r="H24" s="17">
        <v>0</v>
      </c>
      <c r="I24" s="17">
        <v>6420</v>
      </c>
      <c r="J24" s="17">
        <v>4802</v>
      </c>
      <c r="K24" s="17">
        <v>121</v>
      </c>
      <c r="L24" s="17">
        <v>3</v>
      </c>
      <c r="M24" s="18">
        <v>14283</v>
      </c>
      <c r="N24" s="17">
        <v>223</v>
      </c>
      <c r="O24" s="17">
        <v>0</v>
      </c>
      <c r="P24" s="17">
        <v>702</v>
      </c>
      <c r="Q24" s="17">
        <v>763</v>
      </c>
      <c r="R24" s="17">
        <v>30</v>
      </c>
      <c r="S24" s="17">
        <v>0</v>
      </c>
      <c r="T24" s="17">
        <v>7758</v>
      </c>
      <c r="U24" s="17">
        <v>4803</v>
      </c>
      <c r="V24" s="17">
        <v>2</v>
      </c>
      <c r="W24" s="17">
        <v>2</v>
      </c>
      <c r="X24" s="17">
        <v>8219</v>
      </c>
      <c r="Y24" s="17">
        <v>8219</v>
      </c>
      <c r="Z24" s="25">
        <f t="shared" si="0"/>
        <v>-1490</v>
      </c>
    </row>
    <row r="25" spans="1:26" ht="12">
      <c r="A25" s="45" t="s">
        <v>70</v>
      </c>
      <c r="B25" s="18">
        <v>22384</v>
      </c>
      <c r="C25" s="17">
        <v>208</v>
      </c>
      <c r="D25" s="17">
        <v>0</v>
      </c>
      <c r="E25" s="17">
        <v>1143</v>
      </c>
      <c r="F25" s="17">
        <v>432</v>
      </c>
      <c r="G25" s="17">
        <v>29</v>
      </c>
      <c r="H25" s="17">
        <v>1</v>
      </c>
      <c r="I25" s="17">
        <v>7682</v>
      </c>
      <c r="J25" s="17">
        <v>12682</v>
      </c>
      <c r="K25" s="17">
        <v>196</v>
      </c>
      <c r="L25" s="17">
        <v>11</v>
      </c>
      <c r="M25" s="18">
        <v>23864</v>
      </c>
      <c r="N25" s="17">
        <v>366</v>
      </c>
      <c r="O25" s="17">
        <v>0</v>
      </c>
      <c r="P25" s="17">
        <v>1308</v>
      </c>
      <c r="Q25" s="17">
        <v>450</v>
      </c>
      <c r="R25" s="17">
        <v>88</v>
      </c>
      <c r="S25" s="17">
        <v>0</v>
      </c>
      <c r="T25" s="17">
        <v>8954</v>
      </c>
      <c r="U25" s="17">
        <v>12677</v>
      </c>
      <c r="V25" s="17">
        <v>5</v>
      </c>
      <c r="W25" s="17">
        <v>16</v>
      </c>
      <c r="X25" s="17">
        <v>10332</v>
      </c>
      <c r="Y25" s="17">
        <v>10332</v>
      </c>
      <c r="Z25" s="25">
        <f t="shared" si="0"/>
        <v>-1480</v>
      </c>
    </row>
    <row r="26" spans="1:26" ht="12">
      <c r="A26" s="45" t="s">
        <v>71</v>
      </c>
      <c r="B26" s="18">
        <v>8104</v>
      </c>
      <c r="C26" s="17">
        <v>41</v>
      </c>
      <c r="D26" s="17">
        <v>0</v>
      </c>
      <c r="E26" s="17">
        <v>291</v>
      </c>
      <c r="F26" s="17">
        <v>2150</v>
      </c>
      <c r="G26" s="17">
        <v>7</v>
      </c>
      <c r="H26" s="17">
        <v>0</v>
      </c>
      <c r="I26" s="17">
        <v>3206</v>
      </c>
      <c r="J26" s="17">
        <v>2312</v>
      </c>
      <c r="K26" s="17">
        <v>97</v>
      </c>
      <c r="L26" s="17">
        <v>0</v>
      </c>
      <c r="M26" s="18">
        <v>5667</v>
      </c>
      <c r="N26" s="17">
        <v>50</v>
      </c>
      <c r="O26" s="17">
        <v>0</v>
      </c>
      <c r="P26" s="17">
        <v>194</v>
      </c>
      <c r="Q26" s="17">
        <v>1161</v>
      </c>
      <c r="R26" s="17">
        <v>11</v>
      </c>
      <c r="S26" s="17">
        <v>0</v>
      </c>
      <c r="T26" s="17">
        <v>1938</v>
      </c>
      <c r="U26" s="17">
        <v>2312</v>
      </c>
      <c r="V26" s="17">
        <v>1</v>
      </c>
      <c r="W26" s="17">
        <v>0</v>
      </c>
      <c r="X26" s="17">
        <v>3091</v>
      </c>
      <c r="Y26" s="17">
        <v>3091</v>
      </c>
      <c r="Z26" s="25">
        <f t="shared" si="0"/>
        <v>2437</v>
      </c>
    </row>
    <row r="27" spans="1:26" ht="12">
      <c r="A27" s="45" t="s">
        <v>72</v>
      </c>
      <c r="B27" s="18">
        <v>31342</v>
      </c>
      <c r="C27" s="17">
        <v>412</v>
      </c>
      <c r="D27" s="17">
        <v>0</v>
      </c>
      <c r="E27" s="17">
        <v>4325</v>
      </c>
      <c r="F27" s="17">
        <v>370</v>
      </c>
      <c r="G27" s="17">
        <v>43</v>
      </c>
      <c r="H27" s="17">
        <v>1</v>
      </c>
      <c r="I27" s="17">
        <v>10284</v>
      </c>
      <c r="J27" s="17">
        <v>15733</v>
      </c>
      <c r="K27" s="17">
        <v>174</v>
      </c>
      <c r="L27" s="17">
        <v>0</v>
      </c>
      <c r="M27" s="18">
        <v>30429</v>
      </c>
      <c r="N27" s="17">
        <v>655</v>
      </c>
      <c r="O27" s="17">
        <v>0</v>
      </c>
      <c r="P27" s="17">
        <v>3309</v>
      </c>
      <c r="Q27" s="17">
        <v>307</v>
      </c>
      <c r="R27" s="17">
        <v>185</v>
      </c>
      <c r="S27" s="17">
        <v>0</v>
      </c>
      <c r="T27" s="17">
        <v>10229</v>
      </c>
      <c r="U27" s="17">
        <v>15732</v>
      </c>
      <c r="V27" s="17">
        <v>11</v>
      </c>
      <c r="W27" s="17">
        <v>1</v>
      </c>
      <c r="X27" s="17">
        <v>11257</v>
      </c>
      <c r="Y27" s="17">
        <v>11257</v>
      </c>
      <c r="Z27" s="25">
        <f t="shared" si="0"/>
        <v>913</v>
      </c>
    </row>
    <row r="28" spans="1:26" ht="12">
      <c r="A28" s="45" t="s">
        <v>73</v>
      </c>
      <c r="B28" s="18">
        <v>25438</v>
      </c>
      <c r="C28" s="17">
        <v>353</v>
      </c>
      <c r="D28" s="17">
        <v>0</v>
      </c>
      <c r="E28" s="17">
        <v>1734</v>
      </c>
      <c r="F28" s="17">
        <v>447</v>
      </c>
      <c r="G28" s="17">
        <v>18</v>
      </c>
      <c r="H28" s="17">
        <v>0</v>
      </c>
      <c r="I28" s="17">
        <v>11702</v>
      </c>
      <c r="J28" s="17">
        <v>10951</v>
      </c>
      <c r="K28" s="17">
        <v>231</v>
      </c>
      <c r="L28" s="17">
        <v>2</v>
      </c>
      <c r="M28" s="18">
        <v>23453</v>
      </c>
      <c r="N28" s="17">
        <v>744</v>
      </c>
      <c r="O28" s="17">
        <v>0</v>
      </c>
      <c r="P28" s="17">
        <v>1222</v>
      </c>
      <c r="Q28" s="17">
        <v>249</v>
      </c>
      <c r="R28" s="17">
        <v>42</v>
      </c>
      <c r="S28" s="17">
        <v>0</v>
      </c>
      <c r="T28" s="17">
        <v>10229</v>
      </c>
      <c r="U28" s="17">
        <v>10952</v>
      </c>
      <c r="V28" s="17">
        <v>7</v>
      </c>
      <c r="W28" s="17">
        <v>8</v>
      </c>
      <c r="X28" s="17">
        <v>14965</v>
      </c>
      <c r="Y28" s="17">
        <v>14965</v>
      </c>
      <c r="Z28" s="25">
        <f t="shared" si="0"/>
        <v>1985</v>
      </c>
    </row>
    <row r="29" spans="1:26" ht="12">
      <c r="A29" s="45" t="s">
        <v>74</v>
      </c>
      <c r="B29" s="18">
        <v>93087</v>
      </c>
      <c r="C29" s="17">
        <v>1081</v>
      </c>
      <c r="D29" s="17">
        <v>0</v>
      </c>
      <c r="E29" s="17">
        <v>3215</v>
      </c>
      <c r="F29" s="17">
        <v>1476</v>
      </c>
      <c r="G29" s="17">
        <v>105</v>
      </c>
      <c r="H29" s="17">
        <v>1</v>
      </c>
      <c r="I29" s="17">
        <v>45825</v>
      </c>
      <c r="J29" s="17">
        <v>40765</v>
      </c>
      <c r="K29" s="17">
        <v>558</v>
      </c>
      <c r="L29" s="17">
        <v>61</v>
      </c>
      <c r="M29" s="18">
        <v>82626</v>
      </c>
      <c r="N29" s="17">
        <v>2522</v>
      </c>
      <c r="O29" s="17">
        <v>0</v>
      </c>
      <c r="P29" s="17">
        <v>2732</v>
      </c>
      <c r="Q29" s="17">
        <v>1066</v>
      </c>
      <c r="R29" s="17">
        <v>229</v>
      </c>
      <c r="S29" s="17">
        <v>0</v>
      </c>
      <c r="T29" s="17">
        <v>35237</v>
      </c>
      <c r="U29" s="17">
        <v>40761</v>
      </c>
      <c r="V29" s="17">
        <v>14</v>
      </c>
      <c r="W29" s="17">
        <v>65</v>
      </c>
      <c r="X29" s="17">
        <v>28138</v>
      </c>
      <c r="Y29" s="17">
        <v>28138</v>
      </c>
      <c r="Z29" s="25">
        <f t="shared" si="0"/>
        <v>10461</v>
      </c>
    </row>
    <row r="30" spans="1:26" ht="12">
      <c r="A30" s="45" t="s">
        <v>75</v>
      </c>
      <c r="B30" s="18">
        <v>19184</v>
      </c>
      <c r="C30" s="17">
        <v>162</v>
      </c>
      <c r="D30" s="17">
        <v>0</v>
      </c>
      <c r="E30" s="17">
        <v>676</v>
      </c>
      <c r="F30" s="17">
        <v>536</v>
      </c>
      <c r="G30" s="17">
        <v>11</v>
      </c>
      <c r="H30" s="17">
        <v>0</v>
      </c>
      <c r="I30" s="17">
        <v>11882</v>
      </c>
      <c r="J30" s="17">
        <v>5814</v>
      </c>
      <c r="K30" s="17">
        <v>103</v>
      </c>
      <c r="L30" s="17">
        <v>0</v>
      </c>
      <c r="M30" s="18">
        <v>18588</v>
      </c>
      <c r="N30" s="17">
        <v>259</v>
      </c>
      <c r="O30" s="17">
        <v>0</v>
      </c>
      <c r="P30" s="17">
        <v>717</v>
      </c>
      <c r="Q30" s="17">
        <v>557</v>
      </c>
      <c r="R30" s="17">
        <v>49</v>
      </c>
      <c r="S30" s="17">
        <v>0</v>
      </c>
      <c r="T30" s="17">
        <v>11188</v>
      </c>
      <c r="U30" s="17">
        <v>5814</v>
      </c>
      <c r="V30" s="17">
        <v>4</v>
      </c>
      <c r="W30" s="17">
        <v>0</v>
      </c>
      <c r="X30" s="17">
        <v>9788</v>
      </c>
      <c r="Y30" s="17">
        <v>9788</v>
      </c>
      <c r="Z30" s="25">
        <f t="shared" si="0"/>
        <v>596</v>
      </c>
    </row>
    <row r="31" spans="1:26" ht="12">
      <c r="A31" s="45" t="s">
        <v>76</v>
      </c>
      <c r="B31" s="18">
        <v>59822</v>
      </c>
      <c r="C31" s="17">
        <v>858</v>
      </c>
      <c r="D31" s="17">
        <v>0</v>
      </c>
      <c r="E31" s="17">
        <v>1189</v>
      </c>
      <c r="F31" s="17">
        <v>1784</v>
      </c>
      <c r="G31" s="17">
        <v>25</v>
      </c>
      <c r="H31" s="17">
        <v>0</v>
      </c>
      <c r="I31" s="17">
        <v>26291</v>
      </c>
      <c r="J31" s="17">
        <v>29396</v>
      </c>
      <c r="K31" s="17">
        <v>278</v>
      </c>
      <c r="L31" s="17">
        <v>1</v>
      </c>
      <c r="M31" s="18">
        <v>57044</v>
      </c>
      <c r="N31" s="17">
        <v>1163</v>
      </c>
      <c r="O31" s="17">
        <v>0</v>
      </c>
      <c r="P31" s="17">
        <v>1317</v>
      </c>
      <c r="Q31" s="17">
        <v>1691</v>
      </c>
      <c r="R31" s="17">
        <v>107</v>
      </c>
      <c r="S31" s="17">
        <v>0</v>
      </c>
      <c r="T31" s="17">
        <v>23355</v>
      </c>
      <c r="U31" s="17">
        <v>29396</v>
      </c>
      <c r="V31" s="17">
        <v>11</v>
      </c>
      <c r="W31" s="17">
        <v>4</v>
      </c>
      <c r="X31" s="17">
        <v>26817</v>
      </c>
      <c r="Y31" s="17">
        <v>26817</v>
      </c>
      <c r="Z31" s="25">
        <f t="shared" si="0"/>
        <v>2778</v>
      </c>
    </row>
    <row r="32" spans="1:26" s="5" customFormat="1" ht="12">
      <c r="A32" s="51" t="s">
        <v>45</v>
      </c>
      <c r="B32" s="19">
        <v>172037</v>
      </c>
      <c r="C32" s="19">
        <v>10200</v>
      </c>
      <c r="D32" s="19">
        <v>79428</v>
      </c>
      <c r="E32" s="19">
        <v>0</v>
      </c>
      <c r="F32" s="19">
        <v>2768</v>
      </c>
      <c r="G32" s="19">
        <v>252</v>
      </c>
      <c r="H32" s="19">
        <v>0</v>
      </c>
      <c r="I32" s="19">
        <v>0</v>
      </c>
      <c r="J32" s="19">
        <v>76809</v>
      </c>
      <c r="K32" s="19">
        <v>2560</v>
      </c>
      <c r="L32" s="19">
        <v>20</v>
      </c>
      <c r="M32" s="19">
        <v>198370</v>
      </c>
      <c r="N32" s="19">
        <v>16786</v>
      </c>
      <c r="O32" s="19">
        <v>101434</v>
      </c>
      <c r="P32" s="19">
        <v>0</v>
      </c>
      <c r="Q32" s="19">
        <v>2364</v>
      </c>
      <c r="R32" s="19">
        <v>798</v>
      </c>
      <c r="S32" s="19">
        <v>0</v>
      </c>
      <c r="T32" s="19">
        <v>0</v>
      </c>
      <c r="U32" s="19">
        <v>76799</v>
      </c>
      <c r="V32" s="19">
        <v>142</v>
      </c>
      <c r="W32" s="19">
        <v>47</v>
      </c>
      <c r="X32" s="19">
        <v>74298</v>
      </c>
      <c r="Y32" s="19">
        <v>74298</v>
      </c>
      <c r="Z32" s="25">
        <f t="shared" si="0"/>
        <v>-26333</v>
      </c>
    </row>
    <row r="33" spans="1:26" s="5" customFormat="1" ht="12">
      <c r="A33" s="51" t="s">
        <v>46</v>
      </c>
      <c r="B33" s="19">
        <v>108984</v>
      </c>
      <c r="C33" s="19">
        <v>1962</v>
      </c>
      <c r="D33" s="19">
        <v>51044</v>
      </c>
      <c r="E33" s="19">
        <v>2364</v>
      </c>
      <c r="F33" s="19">
        <v>0</v>
      </c>
      <c r="G33" s="19">
        <v>91</v>
      </c>
      <c r="H33" s="19">
        <v>0</v>
      </c>
      <c r="I33" s="19">
        <v>0</v>
      </c>
      <c r="J33" s="19">
        <v>52785</v>
      </c>
      <c r="K33" s="19">
        <v>735</v>
      </c>
      <c r="L33" s="19">
        <v>3</v>
      </c>
      <c r="M33" s="19">
        <v>112415</v>
      </c>
      <c r="N33" s="19">
        <v>2990</v>
      </c>
      <c r="O33" s="19">
        <v>53515</v>
      </c>
      <c r="P33" s="19">
        <v>2767</v>
      </c>
      <c r="Q33" s="19">
        <v>0</v>
      </c>
      <c r="R33" s="19">
        <v>345</v>
      </c>
      <c r="S33" s="19">
        <v>0</v>
      </c>
      <c r="T33" s="19">
        <v>0</v>
      </c>
      <c r="U33" s="19">
        <v>52780</v>
      </c>
      <c r="V33" s="19">
        <v>10</v>
      </c>
      <c r="W33" s="19">
        <v>8</v>
      </c>
      <c r="X33" s="19">
        <v>49921</v>
      </c>
      <c r="Y33" s="19">
        <v>49921</v>
      </c>
      <c r="Z33" s="25">
        <f t="shared" si="0"/>
        <v>-3431</v>
      </c>
    </row>
    <row r="34" spans="1:26" s="5" customFormat="1" ht="12">
      <c r="A34" s="51" t="s">
        <v>77</v>
      </c>
      <c r="B34" s="19">
        <v>7938</v>
      </c>
      <c r="C34" s="19">
        <v>11</v>
      </c>
      <c r="D34" s="19">
        <v>5665</v>
      </c>
      <c r="E34" s="19">
        <v>798</v>
      </c>
      <c r="F34" s="19">
        <v>345</v>
      </c>
      <c r="G34" s="19">
        <v>0</v>
      </c>
      <c r="H34" s="19">
        <v>1</v>
      </c>
      <c r="I34" s="19">
        <v>15</v>
      </c>
      <c r="J34" s="19">
        <v>1061</v>
      </c>
      <c r="K34" s="19">
        <v>42</v>
      </c>
      <c r="L34" s="19">
        <v>0</v>
      </c>
      <c r="M34" s="19">
        <v>3167</v>
      </c>
      <c r="N34" s="19">
        <v>20</v>
      </c>
      <c r="O34" s="19">
        <v>1728</v>
      </c>
      <c r="P34" s="19">
        <v>252</v>
      </c>
      <c r="Q34" s="19">
        <v>91</v>
      </c>
      <c r="R34" s="19">
        <v>0</v>
      </c>
      <c r="S34" s="19">
        <v>0</v>
      </c>
      <c r="T34" s="19">
        <v>15</v>
      </c>
      <c r="U34" s="19">
        <v>1061</v>
      </c>
      <c r="V34" s="19">
        <v>0</v>
      </c>
      <c r="W34" s="19">
        <v>0</v>
      </c>
      <c r="X34" s="19">
        <v>824</v>
      </c>
      <c r="Y34" s="19">
        <v>824</v>
      </c>
      <c r="Z34" s="25">
        <f t="shared" si="0"/>
        <v>4771</v>
      </c>
    </row>
    <row r="35" spans="1:26" ht="12">
      <c r="A35" s="45" t="s">
        <v>78</v>
      </c>
      <c r="B35" s="18">
        <v>5088</v>
      </c>
      <c r="C35" s="17">
        <v>9</v>
      </c>
      <c r="D35" s="17">
        <v>3415</v>
      </c>
      <c r="E35" s="17">
        <v>456</v>
      </c>
      <c r="F35" s="17">
        <v>311</v>
      </c>
      <c r="G35" s="17">
        <v>0</v>
      </c>
      <c r="H35" s="17">
        <v>1</v>
      </c>
      <c r="I35" s="17">
        <v>7</v>
      </c>
      <c r="J35" s="17">
        <v>858</v>
      </c>
      <c r="K35" s="17">
        <v>31</v>
      </c>
      <c r="L35" s="17">
        <v>0</v>
      </c>
      <c r="M35" s="18">
        <v>2381</v>
      </c>
      <c r="N35" s="17">
        <v>14</v>
      </c>
      <c r="O35" s="17">
        <v>1245</v>
      </c>
      <c r="P35" s="17">
        <v>170</v>
      </c>
      <c r="Q35" s="17">
        <v>86</v>
      </c>
      <c r="R35" s="17">
        <v>0</v>
      </c>
      <c r="S35" s="17">
        <v>0</v>
      </c>
      <c r="T35" s="17">
        <v>8</v>
      </c>
      <c r="U35" s="17">
        <v>858</v>
      </c>
      <c r="V35" s="17">
        <v>0</v>
      </c>
      <c r="W35" s="17">
        <v>0</v>
      </c>
      <c r="X35" s="17">
        <v>617</v>
      </c>
      <c r="Y35" s="17">
        <v>617</v>
      </c>
      <c r="Z35" s="25">
        <f t="shared" si="0"/>
        <v>2707</v>
      </c>
    </row>
    <row r="36" spans="1:26" ht="12">
      <c r="A36" s="45" t="s">
        <v>79</v>
      </c>
      <c r="B36" s="18">
        <v>2850</v>
      </c>
      <c r="C36" s="17">
        <v>2</v>
      </c>
      <c r="D36" s="17">
        <v>2250</v>
      </c>
      <c r="E36" s="17">
        <v>342</v>
      </c>
      <c r="F36" s="17">
        <v>34</v>
      </c>
      <c r="G36" s="17">
        <v>0</v>
      </c>
      <c r="H36" s="17">
        <v>0</v>
      </c>
      <c r="I36" s="17">
        <v>8</v>
      </c>
      <c r="J36" s="17">
        <v>203</v>
      </c>
      <c r="K36" s="17">
        <v>11</v>
      </c>
      <c r="L36" s="17">
        <v>0</v>
      </c>
      <c r="M36" s="18">
        <v>786</v>
      </c>
      <c r="N36" s="17">
        <v>6</v>
      </c>
      <c r="O36" s="17">
        <v>483</v>
      </c>
      <c r="P36" s="17">
        <v>82</v>
      </c>
      <c r="Q36" s="17">
        <v>5</v>
      </c>
      <c r="R36" s="17">
        <v>0</v>
      </c>
      <c r="S36" s="17">
        <v>0</v>
      </c>
      <c r="T36" s="17">
        <v>7</v>
      </c>
      <c r="U36" s="17">
        <v>203</v>
      </c>
      <c r="V36" s="17">
        <v>0</v>
      </c>
      <c r="W36" s="17">
        <v>0</v>
      </c>
      <c r="X36" s="17">
        <v>207</v>
      </c>
      <c r="Y36" s="17">
        <v>207</v>
      </c>
      <c r="Z36" s="25">
        <f t="shared" si="0"/>
        <v>2064</v>
      </c>
    </row>
    <row r="37" spans="1:25" s="21" customFormat="1" ht="12">
      <c r="A37" s="47" t="s">
        <v>37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s="21" customFormat="1" ht="12">
      <c r="A38" s="48" t="s">
        <v>38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:25" ht="1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</sheetData>
  <sheetProtection/>
  <mergeCells count="20">
    <mergeCell ref="A2:M2"/>
    <mergeCell ref="A4:A6"/>
    <mergeCell ref="B4:L4"/>
    <mergeCell ref="M4:W4"/>
    <mergeCell ref="N5:N6"/>
    <mergeCell ref="O5:S5"/>
    <mergeCell ref="T5:T6"/>
    <mergeCell ref="U5:U6"/>
    <mergeCell ref="V5:V6"/>
    <mergeCell ref="W5:W6"/>
    <mergeCell ref="X4:Y5"/>
    <mergeCell ref="Z4:Z6"/>
    <mergeCell ref="B5:B6"/>
    <mergeCell ref="C5:C6"/>
    <mergeCell ref="D5:H5"/>
    <mergeCell ref="I5:I6"/>
    <mergeCell ref="J5:J6"/>
    <mergeCell ref="K5:K6"/>
    <mergeCell ref="L5:L6"/>
    <mergeCell ref="M5:M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selection activeCell="A7" sqref="A7"/>
    </sheetView>
  </sheetViews>
  <sheetFormatPr defaultColWidth="9.33203125" defaultRowHeight="12"/>
  <cols>
    <col min="1" max="1" width="24.16015625" style="0" customWidth="1"/>
    <col min="2" max="2" width="8.83203125" style="0" customWidth="1"/>
    <col min="3" max="3" width="7.83203125" style="0" customWidth="1"/>
    <col min="4" max="5" width="7.33203125" style="0" customWidth="1"/>
    <col min="6" max="6" width="6.66015625" style="0" customWidth="1"/>
    <col min="7" max="7" width="7" style="0" customWidth="1"/>
    <col min="8" max="8" width="7.5" style="0" customWidth="1"/>
    <col min="9" max="9" width="12.66015625" style="0" customWidth="1"/>
    <col min="10" max="10" width="14" style="0" customWidth="1"/>
    <col min="11" max="11" width="6.66015625" style="0" customWidth="1"/>
    <col min="12" max="12" width="7.5" style="0" customWidth="1"/>
    <col min="13" max="13" width="8.83203125" style="0" customWidth="1"/>
    <col min="14" max="14" width="9" style="0" customWidth="1"/>
    <col min="15" max="16" width="7.66015625" style="0" customWidth="1"/>
    <col min="17" max="17" width="6.83203125" style="0" customWidth="1"/>
    <col min="18" max="19" width="8.5" style="0" customWidth="1"/>
    <col min="20" max="20" width="12.83203125" style="0" customWidth="1"/>
    <col min="21" max="21" width="11.66015625" style="0" customWidth="1"/>
    <col min="22" max="22" width="8" style="0" customWidth="1"/>
    <col min="23" max="23" width="6.83203125" style="0" customWidth="1"/>
    <col min="24" max="25" width="7.66015625" style="0" customWidth="1"/>
    <col min="26" max="26" width="12.33203125" style="0" customWidth="1"/>
  </cols>
  <sheetData>
    <row r="1" spans="1:25" s="55" customFormat="1" ht="21.75" customHeight="1">
      <c r="A1" s="53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13" s="30" customFormat="1" ht="12" customHeight="1">
      <c r="A2" s="147" t="s">
        <v>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25" s="40" customFormat="1" ht="12.75" customHeight="1">
      <c r="A3" s="42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6" s="5" customFormat="1" ht="12.75" customHeight="1">
      <c r="A4" s="132" t="s">
        <v>40</v>
      </c>
      <c r="B4" s="135" t="s">
        <v>27</v>
      </c>
      <c r="C4" s="152"/>
      <c r="D4" s="152"/>
      <c r="E4" s="152"/>
      <c r="F4" s="152"/>
      <c r="G4" s="152"/>
      <c r="H4" s="152"/>
      <c r="I4" s="152"/>
      <c r="J4" s="152"/>
      <c r="K4" s="152"/>
      <c r="L4" s="153"/>
      <c r="M4" s="135" t="s">
        <v>28</v>
      </c>
      <c r="N4" s="152"/>
      <c r="O4" s="152"/>
      <c r="P4" s="152"/>
      <c r="Q4" s="152"/>
      <c r="R4" s="152"/>
      <c r="S4" s="152"/>
      <c r="T4" s="152"/>
      <c r="U4" s="152"/>
      <c r="V4" s="152"/>
      <c r="W4" s="153"/>
      <c r="X4" s="138" t="s">
        <v>29</v>
      </c>
      <c r="Y4" s="156"/>
      <c r="Z4" s="132" t="s">
        <v>31</v>
      </c>
    </row>
    <row r="5" spans="1:26" s="5" customFormat="1" ht="22.5" customHeight="1">
      <c r="A5" s="149"/>
      <c r="B5" s="132" t="s">
        <v>1</v>
      </c>
      <c r="C5" s="132" t="s">
        <v>2</v>
      </c>
      <c r="D5" s="135" t="s">
        <v>47</v>
      </c>
      <c r="E5" s="152"/>
      <c r="F5" s="152"/>
      <c r="G5" s="152"/>
      <c r="H5" s="153"/>
      <c r="I5" s="132" t="s">
        <v>3</v>
      </c>
      <c r="J5" s="132" t="s">
        <v>4</v>
      </c>
      <c r="K5" s="132" t="s">
        <v>5</v>
      </c>
      <c r="L5" s="132" t="s">
        <v>6</v>
      </c>
      <c r="M5" s="132" t="s">
        <v>1</v>
      </c>
      <c r="N5" s="132" t="s">
        <v>7</v>
      </c>
      <c r="O5" s="135" t="s">
        <v>48</v>
      </c>
      <c r="P5" s="152"/>
      <c r="Q5" s="152"/>
      <c r="R5" s="152"/>
      <c r="S5" s="153"/>
      <c r="T5" s="132" t="s">
        <v>8</v>
      </c>
      <c r="U5" s="132" t="s">
        <v>9</v>
      </c>
      <c r="V5" s="154" t="s">
        <v>10</v>
      </c>
      <c r="W5" s="132" t="s">
        <v>6</v>
      </c>
      <c r="X5" s="157"/>
      <c r="Y5" s="158"/>
      <c r="Z5" s="149"/>
    </row>
    <row r="6" spans="1:26" s="5" customFormat="1" ht="22.5" customHeight="1">
      <c r="A6" s="149"/>
      <c r="B6" s="149"/>
      <c r="C6" s="149"/>
      <c r="D6" s="31" t="s">
        <v>11</v>
      </c>
      <c r="E6" s="31" t="s">
        <v>0</v>
      </c>
      <c r="F6" s="31" t="s">
        <v>12</v>
      </c>
      <c r="G6" s="31" t="s">
        <v>13</v>
      </c>
      <c r="H6" s="31" t="s">
        <v>14</v>
      </c>
      <c r="I6" s="149"/>
      <c r="J6" s="149"/>
      <c r="K6" s="149"/>
      <c r="L6" s="149"/>
      <c r="M6" s="149"/>
      <c r="N6" s="149"/>
      <c r="O6" s="31" t="s">
        <v>11</v>
      </c>
      <c r="P6" s="31" t="s">
        <v>0</v>
      </c>
      <c r="Q6" s="31" t="s">
        <v>12</v>
      </c>
      <c r="R6" s="31" t="s">
        <v>13</v>
      </c>
      <c r="S6" s="31" t="s">
        <v>14</v>
      </c>
      <c r="T6" s="149"/>
      <c r="U6" s="149"/>
      <c r="V6" s="149"/>
      <c r="W6" s="149"/>
      <c r="X6" s="31" t="s">
        <v>15</v>
      </c>
      <c r="Y6" s="31" t="s">
        <v>16</v>
      </c>
      <c r="Z6" s="149"/>
    </row>
    <row r="7" spans="1:26" s="43" customFormat="1" ht="44.25" customHeight="1">
      <c r="A7" s="39" t="s">
        <v>41</v>
      </c>
      <c r="B7" s="39" t="s">
        <v>17</v>
      </c>
      <c r="C7" s="39" t="s">
        <v>18</v>
      </c>
      <c r="D7" s="39" t="s">
        <v>19</v>
      </c>
      <c r="E7" s="39" t="s">
        <v>20</v>
      </c>
      <c r="F7" s="39" t="s">
        <v>54</v>
      </c>
      <c r="G7" s="39" t="s">
        <v>21</v>
      </c>
      <c r="H7" s="39" t="s">
        <v>22</v>
      </c>
      <c r="I7" s="44" t="s">
        <v>32</v>
      </c>
      <c r="J7" s="44" t="s">
        <v>33</v>
      </c>
      <c r="K7" s="39" t="s">
        <v>23</v>
      </c>
      <c r="L7" s="39" t="s">
        <v>22</v>
      </c>
      <c r="M7" s="39" t="s">
        <v>17</v>
      </c>
      <c r="N7" s="39" t="s">
        <v>24</v>
      </c>
      <c r="O7" s="39" t="s">
        <v>19</v>
      </c>
      <c r="P7" s="39" t="s">
        <v>20</v>
      </c>
      <c r="Q7" s="39" t="s">
        <v>54</v>
      </c>
      <c r="R7" s="39" t="s">
        <v>21</v>
      </c>
      <c r="S7" s="39" t="s">
        <v>22</v>
      </c>
      <c r="T7" s="44" t="s">
        <v>34</v>
      </c>
      <c r="U7" s="44" t="s">
        <v>35</v>
      </c>
      <c r="V7" s="39" t="s">
        <v>36</v>
      </c>
      <c r="W7" s="39" t="s">
        <v>22</v>
      </c>
      <c r="X7" s="39" t="s">
        <v>25</v>
      </c>
      <c r="Y7" s="39" t="s">
        <v>26</v>
      </c>
      <c r="Z7" s="39" t="s">
        <v>30</v>
      </c>
    </row>
    <row r="8" spans="1:26" s="1" customFormat="1" ht="12">
      <c r="A8" s="2" t="s">
        <v>42</v>
      </c>
      <c r="B8" s="16">
        <v>1381843</v>
      </c>
      <c r="C8" s="16">
        <v>27361</v>
      </c>
      <c r="D8" s="16">
        <v>145977</v>
      </c>
      <c r="E8" s="16">
        <v>107470</v>
      </c>
      <c r="F8" s="16">
        <v>53470</v>
      </c>
      <c r="G8" s="16">
        <v>1910</v>
      </c>
      <c r="H8" s="16">
        <v>17</v>
      </c>
      <c r="I8" s="16">
        <v>434449</v>
      </c>
      <c r="J8" s="16">
        <v>593956</v>
      </c>
      <c r="K8" s="16">
        <v>16941</v>
      </c>
      <c r="L8" s="16">
        <v>292</v>
      </c>
      <c r="M8" s="16">
        <v>1376912</v>
      </c>
      <c r="N8" s="16">
        <v>38674</v>
      </c>
      <c r="O8" s="16">
        <v>155880</v>
      </c>
      <c r="P8" s="16">
        <v>92008</v>
      </c>
      <c r="Q8" s="16">
        <v>57392</v>
      </c>
      <c r="R8" s="16">
        <v>3571</v>
      </c>
      <c r="S8" s="16">
        <v>2</v>
      </c>
      <c r="T8" s="16">
        <v>434303</v>
      </c>
      <c r="U8" s="16">
        <v>594043</v>
      </c>
      <c r="V8" s="16">
        <v>189</v>
      </c>
      <c r="W8" s="16">
        <v>850</v>
      </c>
      <c r="X8" s="16">
        <v>685504</v>
      </c>
      <c r="Y8" s="16">
        <v>685504</v>
      </c>
      <c r="Z8" s="25">
        <f>B8-M8</f>
        <v>4931</v>
      </c>
    </row>
    <row r="9" spans="1:26" s="1" customFormat="1" ht="12">
      <c r="A9" s="51" t="s">
        <v>43</v>
      </c>
      <c r="B9" s="16">
        <v>1377276</v>
      </c>
      <c r="C9" s="16">
        <v>27347</v>
      </c>
      <c r="D9" s="16">
        <v>143040</v>
      </c>
      <c r="E9" s="16">
        <v>107065</v>
      </c>
      <c r="F9" s="16">
        <v>53241</v>
      </c>
      <c r="G9" s="16">
        <v>1910</v>
      </c>
      <c r="H9" s="16">
        <v>17</v>
      </c>
      <c r="I9" s="16">
        <v>434445</v>
      </c>
      <c r="J9" s="16">
        <v>593097</v>
      </c>
      <c r="K9" s="16">
        <v>16824</v>
      </c>
      <c r="L9" s="16">
        <v>290</v>
      </c>
      <c r="M9" s="16">
        <v>1374124</v>
      </c>
      <c r="N9" s="16">
        <v>38657</v>
      </c>
      <c r="O9" s="16">
        <v>154299</v>
      </c>
      <c r="P9" s="16">
        <v>91768</v>
      </c>
      <c r="Q9" s="16">
        <v>57307</v>
      </c>
      <c r="R9" s="16">
        <v>3571</v>
      </c>
      <c r="S9" s="16">
        <v>2</v>
      </c>
      <c r="T9" s="16">
        <v>434299</v>
      </c>
      <c r="U9" s="16">
        <v>593184</v>
      </c>
      <c r="V9" s="16">
        <v>188</v>
      </c>
      <c r="W9" s="16">
        <v>849</v>
      </c>
      <c r="X9" s="16">
        <v>684747</v>
      </c>
      <c r="Y9" s="16">
        <v>684747</v>
      </c>
      <c r="Z9" s="25">
        <f aca="true" t="shared" si="0" ref="Z9:Z36">B9-M9</f>
        <v>3152</v>
      </c>
    </row>
    <row r="10" spans="1:26" s="1" customFormat="1" ht="12">
      <c r="A10" s="51" t="s">
        <v>44</v>
      </c>
      <c r="B10" s="16">
        <v>1067500</v>
      </c>
      <c r="C10" s="16">
        <v>13865</v>
      </c>
      <c r="D10" s="17">
        <v>0</v>
      </c>
      <c r="E10" s="16">
        <v>104428</v>
      </c>
      <c r="F10" s="16">
        <v>50113</v>
      </c>
      <c r="G10" s="16">
        <v>1584</v>
      </c>
      <c r="H10" s="16">
        <v>13</v>
      </c>
      <c r="I10" s="16">
        <v>434441</v>
      </c>
      <c r="J10" s="16">
        <v>449810</v>
      </c>
      <c r="K10" s="16">
        <v>12978</v>
      </c>
      <c r="L10" s="16">
        <v>268</v>
      </c>
      <c r="M10" s="16">
        <v>1053162</v>
      </c>
      <c r="N10" s="16">
        <v>21780</v>
      </c>
      <c r="O10" s="16">
        <v>0</v>
      </c>
      <c r="P10" s="16">
        <v>88639</v>
      </c>
      <c r="Q10" s="16">
        <v>54669</v>
      </c>
      <c r="R10" s="16">
        <v>2937</v>
      </c>
      <c r="S10" s="16">
        <v>2</v>
      </c>
      <c r="T10" s="16">
        <v>434299</v>
      </c>
      <c r="U10" s="16">
        <v>449912</v>
      </c>
      <c r="V10" s="16">
        <v>122</v>
      </c>
      <c r="W10" s="16">
        <v>802</v>
      </c>
      <c r="X10" s="16">
        <v>549280</v>
      </c>
      <c r="Y10" s="16">
        <v>549280</v>
      </c>
      <c r="Z10" s="25">
        <f t="shared" si="0"/>
        <v>14338</v>
      </c>
    </row>
    <row r="11" spans="1:26" ht="12">
      <c r="A11" s="45" t="s">
        <v>56</v>
      </c>
      <c r="B11" s="18">
        <v>251936</v>
      </c>
      <c r="C11" s="17">
        <v>5020</v>
      </c>
      <c r="D11" s="17">
        <v>0</v>
      </c>
      <c r="E11" s="17">
        <v>67027</v>
      </c>
      <c r="F11" s="17">
        <v>3453</v>
      </c>
      <c r="G11" s="17">
        <v>623</v>
      </c>
      <c r="H11" s="17">
        <v>1</v>
      </c>
      <c r="I11" s="17">
        <v>71061</v>
      </c>
      <c r="J11" s="17">
        <v>100996</v>
      </c>
      <c r="K11" s="17">
        <v>3739</v>
      </c>
      <c r="L11" s="17">
        <v>16</v>
      </c>
      <c r="M11" s="18">
        <v>224816</v>
      </c>
      <c r="N11" s="17">
        <v>9720</v>
      </c>
      <c r="O11" s="17">
        <v>0</v>
      </c>
      <c r="P11" s="17">
        <v>49316</v>
      </c>
      <c r="Q11" s="17">
        <v>2801</v>
      </c>
      <c r="R11" s="17">
        <v>1317</v>
      </c>
      <c r="S11" s="17">
        <v>0</v>
      </c>
      <c r="T11" s="17">
        <v>60129</v>
      </c>
      <c r="U11" s="17">
        <v>101060</v>
      </c>
      <c r="V11" s="17">
        <v>46</v>
      </c>
      <c r="W11" s="17">
        <v>427</v>
      </c>
      <c r="X11" s="17">
        <v>122271</v>
      </c>
      <c r="Y11" s="17">
        <v>122271</v>
      </c>
      <c r="Z11" s="25">
        <f t="shared" si="0"/>
        <v>27120</v>
      </c>
    </row>
    <row r="12" spans="1:26" ht="12">
      <c r="A12" s="45" t="s">
        <v>57</v>
      </c>
      <c r="B12" s="18">
        <v>24256</v>
      </c>
      <c r="C12" s="17">
        <v>153</v>
      </c>
      <c r="D12" s="17">
        <v>0</v>
      </c>
      <c r="E12" s="17">
        <v>1648</v>
      </c>
      <c r="F12" s="17">
        <v>233</v>
      </c>
      <c r="G12" s="17">
        <v>6</v>
      </c>
      <c r="H12" s="17">
        <v>0</v>
      </c>
      <c r="I12" s="17">
        <v>6742</v>
      </c>
      <c r="J12" s="17">
        <v>15213</v>
      </c>
      <c r="K12" s="17">
        <v>250</v>
      </c>
      <c r="L12" s="17">
        <v>11</v>
      </c>
      <c r="M12" s="18">
        <v>27281</v>
      </c>
      <c r="N12" s="17">
        <v>230</v>
      </c>
      <c r="O12" s="17">
        <v>0</v>
      </c>
      <c r="P12" s="17">
        <v>2349</v>
      </c>
      <c r="Q12" s="17">
        <v>249</v>
      </c>
      <c r="R12" s="17">
        <v>24</v>
      </c>
      <c r="S12" s="17">
        <v>0</v>
      </c>
      <c r="T12" s="17">
        <v>9210</v>
      </c>
      <c r="U12" s="17">
        <v>15214</v>
      </c>
      <c r="V12" s="17">
        <v>2</v>
      </c>
      <c r="W12" s="17">
        <v>3</v>
      </c>
      <c r="X12" s="17">
        <v>12038</v>
      </c>
      <c r="Y12" s="17">
        <v>12038</v>
      </c>
      <c r="Z12" s="25">
        <f t="shared" si="0"/>
        <v>-3025</v>
      </c>
    </row>
    <row r="13" spans="1:26" ht="12">
      <c r="A13" s="45" t="s">
        <v>58</v>
      </c>
      <c r="B13" s="18">
        <v>115888</v>
      </c>
      <c r="C13" s="17">
        <v>1243</v>
      </c>
      <c r="D13" s="17">
        <v>0</v>
      </c>
      <c r="E13" s="17">
        <v>10603</v>
      </c>
      <c r="F13" s="17">
        <v>1759</v>
      </c>
      <c r="G13" s="17">
        <v>405</v>
      </c>
      <c r="H13" s="17">
        <v>0</v>
      </c>
      <c r="I13" s="17">
        <v>48519</v>
      </c>
      <c r="J13" s="17">
        <v>51183</v>
      </c>
      <c r="K13" s="17">
        <v>2166</v>
      </c>
      <c r="L13" s="17">
        <v>10</v>
      </c>
      <c r="M13" s="18">
        <v>93076</v>
      </c>
      <c r="N13" s="17">
        <v>2091</v>
      </c>
      <c r="O13" s="17">
        <v>0</v>
      </c>
      <c r="P13" s="17">
        <v>6667</v>
      </c>
      <c r="Q13" s="17">
        <v>1166</v>
      </c>
      <c r="R13" s="17">
        <v>560</v>
      </c>
      <c r="S13" s="17">
        <v>0</v>
      </c>
      <c r="T13" s="17">
        <v>31405</v>
      </c>
      <c r="U13" s="17">
        <v>51171</v>
      </c>
      <c r="V13" s="17">
        <v>8</v>
      </c>
      <c r="W13" s="17">
        <v>8</v>
      </c>
      <c r="X13" s="17">
        <v>65525</v>
      </c>
      <c r="Y13" s="17">
        <v>65525</v>
      </c>
      <c r="Z13" s="25">
        <f t="shared" si="0"/>
        <v>22812</v>
      </c>
    </row>
    <row r="14" spans="1:26" ht="12">
      <c r="A14" s="45" t="s">
        <v>59</v>
      </c>
      <c r="B14" s="18">
        <v>22175</v>
      </c>
      <c r="C14" s="17">
        <v>221</v>
      </c>
      <c r="D14" s="17">
        <v>0</v>
      </c>
      <c r="E14" s="17">
        <v>1194</v>
      </c>
      <c r="F14" s="17">
        <v>275</v>
      </c>
      <c r="G14" s="17">
        <v>11</v>
      </c>
      <c r="H14" s="17">
        <v>0</v>
      </c>
      <c r="I14" s="17">
        <v>12298</v>
      </c>
      <c r="J14" s="17">
        <v>7707</v>
      </c>
      <c r="K14" s="17">
        <v>462</v>
      </c>
      <c r="L14" s="17">
        <v>7</v>
      </c>
      <c r="M14" s="18">
        <v>21129</v>
      </c>
      <c r="N14" s="17">
        <v>230</v>
      </c>
      <c r="O14" s="17">
        <v>0</v>
      </c>
      <c r="P14" s="17">
        <v>1077</v>
      </c>
      <c r="Q14" s="17">
        <v>185</v>
      </c>
      <c r="R14" s="17">
        <v>24</v>
      </c>
      <c r="S14" s="17">
        <v>0</v>
      </c>
      <c r="T14" s="17">
        <v>11905</v>
      </c>
      <c r="U14" s="17">
        <v>7706</v>
      </c>
      <c r="V14" s="17">
        <v>1</v>
      </c>
      <c r="W14" s="17">
        <v>1</v>
      </c>
      <c r="X14" s="17">
        <v>11554</v>
      </c>
      <c r="Y14" s="17">
        <v>11554</v>
      </c>
      <c r="Z14" s="25">
        <f t="shared" si="0"/>
        <v>1046</v>
      </c>
    </row>
    <row r="15" spans="1:26" ht="12">
      <c r="A15" s="45" t="s">
        <v>60</v>
      </c>
      <c r="B15" s="18">
        <v>20435</v>
      </c>
      <c r="C15" s="17">
        <v>255</v>
      </c>
      <c r="D15" s="17">
        <v>0</v>
      </c>
      <c r="E15" s="17">
        <v>1122</v>
      </c>
      <c r="F15" s="17">
        <v>224</v>
      </c>
      <c r="G15" s="17">
        <v>18</v>
      </c>
      <c r="H15" s="17">
        <v>1</v>
      </c>
      <c r="I15" s="17">
        <v>9794</v>
      </c>
      <c r="J15" s="17">
        <v>8659</v>
      </c>
      <c r="K15" s="17">
        <v>344</v>
      </c>
      <c r="L15" s="17">
        <v>18</v>
      </c>
      <c r="M15" s="18">
        <v>24666</v>
      </c>
      <c r="N15" s="17">
        <v>206</v>
      </c>
      <c r="O15" s="17">
        <v>0</v>
      </c>
      <c r="P15" s="17">
        <v>1691</v>
      </c>
      <c r="Q15" s="17">
        <v>296</v>
      </c>
      <c r="R15" s="17">
        <v>24</v>
      </c>
      <c r="S15" s="17">
        <v>0</v>
      </c>
      <c r="T15" s="17">
        <v>13780</v>
      </c>
      <c r="U15" s="17">
        <v>8659</v>
      </c>
      <c r="V15" s="17">
        <v>1</v>
      </c>
      <c r="W15" s="17">
        <v>9</v>
      </c>
      <c r="X15" s="17">
        <v>14747</v>
      </c>
      <c r="Y15" s="17">
        <v>14747</v>
      </c>
      <c r="Z15" s="25">
        <f t="shared" si="0"/>
        <v>-4231</v>
      </c>
    </row>
    <row r="16" spans="1:26" ht="12">
      <c r="A16" s="45" t="s">
        <v>61</v>
      </c>
      <c r="B16" s="18">
        <v>76492</v>
      </c>
      <c r="C16" s="17">
        <v>799</v>
      </c>
      <c r="D16" s="17">
        <v>0</v>
      </c>
      <c r="E16" s="17">
        <v>1768</v>
      </c>
      <c r="F16" s="17">
        <v>896</v>
      </c>
      <c r="G16" s="17">
        <v>70</v>
      </c>
      <c r="H16" s="17">
        <v>2</v>
      </c>
      <c r="I16" s="17">
        <v>41491</v>
      </c>
      <c r="J16" s="17">
        <v>30685</v>
      </c>
      <c r="K16" s="17">
        <v>772</v>
      </c>
      <c r="L16" s="17">
        <v>9</v>
      </c>
      <c r="M16" s="18">
        <v>77726</v>
      </c>
      <c r="N16" s="17">
        <v>972</v>
      </c>
      <c r="O16" s="17">
        <v>0</v>
      </c>
      <c r="P16" s="17">
        <v>2174</v>
      </c>
      <c r="Q16" s="17">
        <v>910</v>
      </c>
      <c r="R16" s="17">
        <v>137</v>
      </c>
      <c r="S16" s="17">
        <v>0</v>
      </c>
      <c r="T16" s="17">
        <v>42805</v>
      </c>
      <c r="U16" s="17">
        <v>30705</v>
      </c>
      <c r="V16" s="17">
        <v>10</v>
      </c>
      <c r="W16" s="17">
        <v>13</v>
      </c>
      <c r="X16" s="17">
        <v>47843</v>
      </c>
      <c r="Y16" s="17">
        <v>47843</v>
      </c>
      <c r="Z16" s="25">
        <f t="shared" si="0"/>
        <v>-1234</v>
      </c>
    </row>
    <row r="17" spans="1:26" ht="12">
      <c r="A17" s="45" t="s">
        <v>62</v>
      </c>
      <c r="B17" s="18">
        <v>49103</v>
      </c>
      <c r="C17" s="17">
        <v>527</v>
      </c>
      <c r="D17" s="17">
        <v>0</v>
      </c>
      <c r="E17" s="17">
        <v>1543</v>
      </c>
      <c r="F17" s="17">
        <v>672</v>
      </c>
      <c r="G17" s="17">
        <v>17</v>
      </c>
      <c r="H17" s="17">
        <v>2</v>
      </c>
      <c r="I17" s="17">
        <v>18447</v>
      </c>
      <c r="J17" s="17">
        <v>27131</v>
      </c>
      <c r="K17" s="17">
        <v>657</v>
      </c>
      <c r="L17" s="17">
        <v>107</v>
      </c>
      <c r="M17" s="18">
        <v>55313</v>
      </c>
      <c r="N17" s="17">
        <v>624</v>
      </c>
      <c r="O17" s="17">
        <v>0</v>
      </c>
      <c r="P17" s="17">
        <v>2440</v>
      </c>
      <c r="Q17" s="17">
        <v>786</v>
      </c>
      <c r="R17" s="17">
        <v>48</v>
      </c>
      <c r="S17" s="17">
        <v>0</v>
      </c>
      <c r="T17" s="17">
        <v>24166</v>
      </c>
      <c r="U17" s="17">
        <v>27143</v>
      </c>
      <c r="V17" s="17">
        <v>2</v>
      </c>
      <c r="W17" s="17">
        <v>104</v>
      </c>
      <c r="X17" s="17">
        <v>31172</v>
      </c>
      <c r="Y17" s="17">
        <v>31172</v>
      </c>
      <c r="Z17" s="25">
        <f t="shared" si="0"/>
        <v>-6210</v>
      </c>
    </row>
    <row r="18" spans="1:26" ht="12">
      <c r="A18" s="45" t="s">
        <v>63</v>
      </c>
      <c r="B18" s="18">
        <v>21749</v>
      </c>
      <c r="C18" s="17">
        <v>299</v>
      </c>
      <c r="D18" s="17">
        <v>0</v>
      </c>
      <c r="E18" s="17">
        <v>883</v>
      </c>
      <c r="F18" s="17">
        <v>412</v>
      </c>
      <c r="G18" s="17">
        <v>17</v>
      </c>
      <c r="H18" s="17">
        <v>0</v>
      </c>
      <c r="I18" s="17">
        <v>11653</v>
      </c>
      <c r="J18" s="17">
        <v>8176</v>
      </c>
      <c r="K18" s="17">
        <v>308</v>
      </c>
      <c r="L18" s="17">
        <v>1</v>
      </c>
      <c r="M18" s="18">
        <v>27913</v>
      </c>
      <c r="N18" s="17">
        <v>325</v>
      </c>
      <c r="O18" s="17">
        <v>0</v>
      </c>
      <c r="P18" s="17">
        <v>1245</v>
      </c>
      <c r="Q18" s="17">
        <v>521</v>
      </c>
      <c r="R18" s="17">
        <v>22</v>
      </c>
      <c r="S18" s="17">
        <v>0</v>
      </c>
      <c r="T18" s="17">
        <v>17625</v>
      </c>
      <c r="U18" s="17">
        <v>8172</v>
      </c>
      <c r="V18" s="17">
        <v>0</v>
      </c>
      <c r="W18" s="17">
        <v>3</v>
      </c>
      <c r="X18" s="17">
        <v>18940</v>
      </c>
      <c r="Y18" s="17">
        <v>18940</v>
      </c>
      <c r="Z18" s="25">
        <f t="shared" si="0"/>
        <v>-6164</v>
      </c>
    </row>
    <row r="19" spans="1:26" ht="12">
      <c r="A19" s="45" t="s">
        <v>64</v>
      </c>
      <c r="B19" s="18">
        <v>29069</v>
      </c>
      <c r="C19" s="17">
        <v>283</v>
      </c>
      <c r="D19" s="17">
        <v>0</v>
      </c>
      <c r="E19" s="17">
        <v>1413</v>
      </c>
      <c r="F19" s="17">
        <v>907</v>
      </c>
      <c r="G19" s="17">
        <v>18</v>
      </c>
      <c r="H19" s="17">
        <v>2</v>
      </c>
      <c r="I19" s="17">
        <v>15601</v>
      </c>
      <c r="J19" s="17">
        <v>10335</v>
      </c>
      <c r="K19" s="17">
        <v>495</v>
      </c>
      <c r="L19" s="17">
        <v>15</v>
      </c>
      <c r="M19" s="18">
        <v>37366</v>
      </c>
      <c r="N19" s="17">
        <v>302</v>
      </c>
      <c r="O19" s="17">
        <v>0</v>
      </c>
      <c r="P19" s="17">
        <v>2313</v>
      </c>
      <c r="Q19" s="17">
        <v>1137</v>
      </c>
      <c r="R19" s="17">
        <v>39</v>
      </c>
      <c r="S19" s="17">
        <v>2</v>
      </c>
      <c r="T19" s="17">
        <v>23203</v>
      </c>
      <c r="U19" s="17">
        <v>10353</v>
      </c>
      <c r="V19" s="17">
        <v>1</v>
      </c>
      <c r="W19" s="17">
        <v>16</v>
      </c>
      <c r="X19" s="17">
        <v>13671</v>
      </c>
      <c r="Y19" s="17">
        <v>13671</v>
      </c>
      <c r="Z19" s="25">
        <f t="shared" si="0"/>
        <v>-8297</v>
      </c>
    </row>
    <row r="20" spans="1:26" ht="12">
      <c r="A20" s="45" t="s">
        <v>65</v>
      </c>
      <c r="B20" s="18">
        <v>25157</v>
      </c>
      <c r="C20" s="17">
        <v>159</v>
      </c>
      <c r="D20" s="17">
        <v>0</v>
      </c>
      <c r="E20" s="17">
        <v>816</v>
      </c>
      <c r="F20" s="17">
        <v>1017</v>
      </c>
      <c r="G20" s="17">
        <v>11</v>
      </c>
      <c r="H20" s="17">
        <v>0</v>
      </c>
      <c r="I20" s="17">
        <v>15825</v>
      </c>
      <c r="J20" s="17">
        <v>6997</v>
      </c>
      <c r="K20" s="17">
        <v>325</v>
      </c>
      <c r="L20" s="17">
        <v>7</v>
      </c>
      <c r="M20" s="18">
        <v>29885</v>
      </c>
      <c r="N20" s="17">
        <v>172</v>
      </c>
      <c r="O20" s="17">
        <v>0</v>
      </c>
      <c r="P20" s="17">
        <v>1269</v>
      </c>
      <c r="Q20" s="17">
        <v>1098</v>
      </c>
      <c r="R20" s="17">
        <v>25</v>
      </c>
      <c r="S20" s="17">
        <v>0</v>
      </c>
      <c r="T20" s="17">
        <v>20322</v>
      </c>
      <c r="U20" s="17">
        <v>6994</v>
      </c>
      <c r="V20" s="17">
        <v>1</v>
      </c>
      <c r="W20" s="17">
        <v>4</v>
      </c>
      <c r="X20" s="17">
        <v>8509</v>
      </c>
      <c r="Y20" s="17">
        <v>8509</v>
      </c>
      <c r="Z20" s="25">
        <f t="shared" si="0"/>
        <v>-4728</v>
      </c>
    </row>
    <row r="21" spans="1:26" ht="12">
      <c r="A21" s="45" t="s">
        <v>66</v>
      </c>
      <c r="B21" s="18">
        <v>55198</v>
      </c>
      <c r="C21" s="17">
        <v>437</v>
      </c>
      <c r="D21" s="17">
        <v>0</v>
      </c>
      <c r="E21" s="17">
        <v>1148</v>
      </c>
      <c r="F21" s="17">
        <v>2702</v>
      </c>
      <c r="G21" s="17">
        <v>25</v>
      </c>
      <c r="H21" s="17">
        <v>1</v>
      </c>
      <c r="I21" s="17">
        <v>28184</v>
      </c>
      <c r="J21" s="17">
        <v>22253</v>
      </c>
      <c r="K21" s="17">
        <v>443</v>
      </c>
      <c r="L21" s="17">
        <v>5</v>
      </c>
      <c r="M21" s="18">
        <v>58523</v>
      </c>
      <c r="N21" s="17">
        <v>590</v>
      </c>
      <c r="O21" s="17">
        <v>0</v>
      </c>
      <c r="P21" s="17">
        <v>1717</v>
      </c>
      <c r="Q21" s="17">
        <v>3144</v>
      </c>
      <c r="R21" s="17">
        <v>76</v>
      </c>
      <c r="S21" s="17">
        <v>0</v>
      </c>
      <c r="T21" s="17">
        <v>30741</v>
      </c>
      <c r="U21" s="17">
        <v>22245</v>
      </c>
      <c r="V21" s="17">
        <v>5</v>
      </c>
      <c r="W21" s="17">
        <v>5</v>
      </c>
      <c r="X21" s="17">
        <v>27130</v>
      </c>
      <c r="Y21" s="17">
        <v>27130</v>
      </c>
      <c r="Z21" s="25">
        <f t="shared" si="0"/>
        <v>-3325</v>
      </c>
    </row>
    <row r="22" spans="1:26" ht="12">
      <c r="A22" s="45" t="s">
        <v>67</v>
      </c>
      <c r="B22" s="18">
        <v>72145</v>
      </c>
      <c r="C22" s="17">
        <v>703</v>
      </c>
      <c r="D22" s="17">
        <v>0</v>
      </c>
      <c r="E22" s="17">
        <v>1045</v>
      </c>
      <c r="F22" s="17">
        <v>26679</v>
      </c>
      <c r="G22" s="17">
        <v>81</v>
      </c>
      <c r="H22" s="17">
        <v>0</v>
      </c>
      <c r="I22" s="17">
        <v>18413</v>
      </c>
      <c r="J22" s="17">
        <v>24660</v>
      </c>
      <c r="K22" s="17">
        <v>561</v>
      </c>
      <c r="L22" s="17">
        <v>3</v>
      </c>
      <c r="M22" s="18">
        <v>77544</v>
      </c>
      <c r="N22" s="17">
        <v>1043</v>
      </c>
      <c r="O22" s="17">
        <v>0</v>
      </c>
      <c r="P22" s="17">
        <v>1566</v>
      </c>
      <c r="Q22" s="17">
        <v>29293</v>
      </c>
      <c r="R22" s="17">
        <v>166</v>
      </c>
      <c r="S22" s="17">
        <v>0</v>
      </c>
      <c r="T22" s="17">
        <v>20799</v>
      </c>
      <c r="U22" s="17">
        <v>24660</v>
      </c>
      <c r="V22" s="17">
        <v>10</v>
      </c>
      <c r="W22" s="17">
        <v>7</v>
      </c>
      <c r="X22" s="17">
        <v>35154</v>
      </c>
      <c r="Y22" s="17">
        <v>35154</v>
      </c>
      <c r="Z22" s="25">
        <f t="shared" si="0"/>
        <v>-5399</v>
      </c>
    </row>
    <row r="23" spans="1:26" ht="12">
      <c r="A23" s="45" t="s">
        <v>68</v>
      </c>
      <c r="B23" s="18">
        <v>39766</v>
      </c>
      <c r="C23" s="17">
        <v>502</v>
      </c>
      <c r="D23" s="17">
        <v>0</v>
      </c>
      <c r="E23" s="17">
        <v>1078</v>
      </c>
      <c r="F23" s="17">
        <v>4451</v>
      </c>
      <c r="G23" s="17">
        <v>43</v>
      </c>
      <c r="H23" s="17">
        <v>0</v>
      </c>
      <c r="I23" s="17">
        <v>12222</v>
      </c>
      <c r="J23" s="17">
        <v>20816</v>
      </c>
      <c r="K23" s="17">
        <v>645</v>
      </c>
      <c r="L23" s="17">
        <v>9</v>
      </c>
      <c r="M23" s="18">
        <v>46906</v>
      </c>
      <c r="N23" s="17">
        <v>711</v>
      </c>
      <c r="O23" s="17">
        <v>0</v>
      </c>
      <c r="P23" s="17">
        <v>1715</v>
      </c>
      <c r="Q23" s="17">
        <v>6786</v>
      </c>
      <c r="R23" s="17">
        <v>81</v>
      </c>
      <c r="S23" s="17">
        <v>0</v>
      </c>
      <c r="T23" s="17">
        <v>16783</v>
      </c>
      <c r="U23" s="17">
        <v>20819</v>
      </c>
      <c r="V23" s="17">
        <v>4</v>
      </c>
      <c r="W23" s="17">
        <v>7</v>
      </c>
      <c r="X23" s="17">
        <v>26391</v>
      </c>
      <c r="Y23" s="17">
        <v>26391</v>
      </c>
      <c r="Z23" s="25">
        <f t="shared" si="0"/>
        <v>-7140</v>
      </c>
    </row>
    <row r="24" spans="1:26" s="5" customFormat="1" ht="12">
      <c r="A24" s="45" t="s">
        <v>69</v>
      </c>
      <c r="B24" s="18">
        <v>11286</v>
      </c>
      <c r="C24" s="17">
        <v>129</v>
      </c>
      <c r="D24" s="17">
        <v>0</v>
      </c>
      <c r="E24" s="17">
        <v>529</v>
      </c>
      <c r="F24" s="17">
        <v>620</v>
      </c>
      <c r="G24" s="17">
        <v>13</v>
      </c>
      <c r="H24" s="17">
        <v>0</v>
      </c>
      <c r="I24" s="17">
        <v>5651</v>
      </c>
      <c r="J24" s="17">
        <v>4239</v>
      </c>
      <c r="K24" s="17">
        <v>92</v>
      </c>
      <c r="L24" s="17">
        <v>13</v>
      </c>
      <c r="M24" s="18">
        <v>15070</v>
      </c>
      <c r="N24" s="17">
        <v>158</v>
      </c>
      <c r="O24" s="17">
        <v>0</v>
      </c>
      <c r="P24" s="17">
        <v>835</v>
      </c>
      <c r="Q24" s="17">
        <v>831</v>
      </c>
      <c r="R24" s="17">
        <v>24</v>
      </c>
      <c r="S24" s="17">
        <v>0</v>
      </c>
      <c r="T24" s="17">
        <v>8976</v>
      </c>
      <c r="U24" s="17">
        <v>4237</v>
      </c>
      <c r="V24" s="17">
        <v>0</v>
      </c>
      <c r="W24" s="17">
        <v>9</v>
      </c>
      <c r="X24" s="17">
        <v>8313</v>
      </c>
      <c r="Y24" s="17">
        <v>8313</v>
      </c>
      <c r="Z24" s="25">
        <f t="shared" si="0"/>
        <v>-3784</v>
      </c>
    </row>
    <row r="25" spans="1:26" ht="12">
      <c r="A25" s="45" t="s">
        <v>70</v>
      </c>
      <c r="B25" s="18">
        <v>22487</v>
      </c>
      <c r="C25" s="17">
        <v>281</v>
      </c>
      <c r="D25" s="17">
        <v>0</v>
      </c>
      <c r="E25" s="17">
        <v>1104</v>
      </c>
      <c r="F25" s="17">
        <v>387</v>
      </c>
      <c r="G25" s="17">
        <v>30</v>
      </c>
      <c r="H25" s="17">
        <v>2</v>
      </c>
      <c r="I25" s="17">
        <v>7324</v>
      </c>
      <c r="J25" s="17">
        <v>13140</v>
      </c>
      <c r="K25" s="17">
        <v>199</v>
      </c>
      <c r="L25" s="17">
        <v>20</v>
      </c>
      <c r="M25" s="18">
        <v>26224</v>
      </c>
      <c r="N25" s="17">
        <v>304</v>
      </c>
      <c r="O25" s="17">
        <v>0</v>
      </c>
      <c r="P25" s="17">
        <v>1767</v>
      </c>
      <c r="Q25" s="17">
        <v>493</v>
      </c>
      <c r="R25" s="17">
        <v>35</v>
      </c>
      <c r="S25" s="17">
        <v>0</v>
      </c>
      <c r="T25" s="17">
        <v>10450</v>
      </c>
      <c r="U25" s="17">
        <v>13145</v>
      </c>
      <c r="V25" s="17">
        <v>6</v>
      </c>
      <c r="W25" s="17">
        <v>24</v>
      </c>
      <c r="X25" s="17">
        <v>10452</v>
      </c>
      <c r="Y25" s="17">
        <v>10452</v>
      </c>
      <c r="Z25" s="25">
        <f t="shared" si="0"/>
        <v>-3737</v>
      </c>
    </row>
    <row r="26" spans="1:26" ht="12">
      <c r="A26" s="45" t="s">
        <v>71</v>
      </c>
      <c r="B26" s="18">
        <v>4480</v>
      </c>
      <c r="C26" s="17">
        <v>26</v>
      </c>
      <c r="D26" s="17">
        <v>0</v>
      </c>
      <c r="E26" s="17">
        <v>228</v>
      </c>
      <c r="F26" s="17">
        <v>881</v>
      </c>
      <c r="G26" s="17">
        <v>8</v>
      </c>
      <c r="H26" s="17">
        <v>2</v>
      </c>
      <c r="I26" s="17">
        <v>1924</v>
      </c>
      <c r="J26" s="17">
        <v>1316</v>
      </c>
      <c r="K26" s="17">
        <v>94</v>
      </c>
      <c r="L26" s="17">
        <v>1</v>
      </c>
      <c r="M26" s="18">
        <v>4488</v>
      </c>
      <c r="N26" s="17">
        <v>38</v>
      </c>
      <c r="O26" s="17">
        <v>0</v>
      </c>
      <c r="P26" s="17">
        <v>231</v>
      </c>
      <c r="Q26" s="17">
        <v>924</v>
      </c>
      <c r="R26" s="17">
        <v>13</v>
      </c>
      <c r="S26" s="17">
        <v>0</v>
      </c>
      <c r="T26" s="17">
        <v>1964</v>
      </c>
      <c r="U26" s="17">
        <v>1316</v>
      </c>
      <c r="V26" s="17">
        <v>0</v>
      </c>
      <c r="W26" s="17">
        <v>2</v>
      </c>
      <c r="X26" s="17">
        <v>3227</v>
      </c>
      <c r="Y26" s="17">
        <v>3227</v>
      </c>
      <c r="Z26" s="25">
        <f t="shared" si="0"/>
        <v>-8</v>
      </c>
    </row>
    <row r="27" spans="1:26" ht="12">
      <c r="A27" s="45" t="s">
        <v>72</v>
      </c>
      <c r="B27" s="18">
        <v>30270</v>
      </c>
      <c r="C27" s="17">
        <v>410</v>
      </c>
      <c r="D27" s="17">
        <v>0</v>
      </c>
      <c r="E27" s="17">
        <v>3767</v>
      </c>
      <c r="F27" s="17">
        <v>396</v>
      </c>
      <c r="G27" s="17">
        <v>48</v>
      </c>
      <c r="H27" s="17">
        <v>0</v>
      </c>
      <c r="I27" s="17">
        <v>10129</v>
      </c>
      <c r="J27" s="17">
        <v>15303</v>
      </c>
      <c r="K27" s="17">
        <v>214</v>
      </c>
      <c r="L27" s="17">
        <v>3</v>
      </c>
      <c r="M27" s="18">
        <v>29755</v>
      </c>
      <c r="N27" s="17">
        <v>518</v>
      </c>
      <c r="O27" s="17">
        <v>0</v>
      </c>
      <c r="P27" s="17">
        <v>3528</v>
      </c>
      <c r="Q27" s="17">
        <v>389</v>
      </c>
      <c r="R27" s="17">
        <v>72</v>
      </c>
      <c r="S27" s="17">
        <v>0</v>
      </c>
      <c r="T27" s="17">
        <v>9934</v>
      </c>
      <c r="U27" s="17">
        <v>15301</v>
      </c>
      <c r="V27" s="17">
        <v>8</v>
      </c>
      <c r="W27" s="17">
        <v>5</v>
      </c>
      <c r="X27" s="17">
        <v>11426</v>
      </c>
      <c r="Y27" s="17">
        <v>11426</v>
      </c>
      <c r="Z27" s="25">
        <f t="shared" si="0"/>
        <v>515</v>
      </c>
    </row>
    <row r="28" spans="1:26" ht="12">
      <c r="A28" s="45" t="s">
        <v>73</v>
      </c>
      <c r="B28" s="18">
        <v>25736</v>
      </c>
      <c r="C28" s="17">
        <v>330</v>
      </c>
      <c r="D28" s="17">
        <v>0</v>
      </c>
      <c r="E28" s="17">
        <v>1737</v>
      </c>
      <c r="F28" s="17">
        <v>408</v>
      </c>
      <c r="G28" s="17">
        <v>29</v>
      </c>
      <c r="H28" s="17">
        <v>0</v>
      </c>
      <c r="I28" s="17">
        <v>12273</v>
      </c>
      <c r="J28" s="17">
        <v>10702</v>
      </c>
      <c r="K28" s="17">
        <v>257</v>
      </c>
      <c r="L28" s="17">
        <v>0</v>
      </c>
      <c r="M28" s="18">
        <v>22624</v>
      </c>
      <c r="N28" s="17">
        <v>601</v>
      </c>
      <c r="O28" s="17">
        <v>0</v>
      </c>
      <c r="P28" s="17">
        <v>1334</v>
      </c>
      <c r="Q28" s="17">
        <v>250</v>
      </c>
      <c r="R28" s="17">
        <v>24</v>
      </c>
      <c r="S28" s="17">
        <v>0</v>
      </c>
      <c r="T28" s="17">
        <v>9691</v>
      </c>
      <c r="U28" s="17">
        <v>10707</v>
      </c>
      <c r="V28" s="17">
        <v>7</v>
      </c>
      <c r="W28" s="17">
        <v>10</v>
      </c>
      <c r="X28" s="17">
        <v>15068</v>
      </c>
      <c r="Y28" s="17">
        <v>15068</v>
      </c>
      <c r="Z28" s="25">
        <f t="shared" si="0"/>
        <v>3112</v>
      </c>
    </row>
    <row r="29" spans="1:26" ht="12">
      <c r="A29" s="45" t="s">
        <v>74</v>
      </c>
      <c r="B29" s="18">
        <v>95461</v>
      </c>
      <c r="C29" s="17">
        <v>1050</v>
      </c>
      <c r="D29" s="17">
        <v>0</v>
      </c>
      <c r="E29" s="17">
        <v>3851</v>
      </c>
      <c r="F29" s="17">
        <v>1455</v>
      </c>
      <c r="G29" s="17">
        <v>70</v>
      </c>
      <c r="H29" s="17">
        <v>0</v>
      </c>
      <c r="I29" s="17">
        <v>50607</v>
      </c>
      <c r="J29" s="17">
        <v>37855</v>
      </c>
      <c r="K29" s="17">
        <v>565</v>
      </c>
      <c r="L29" s="17">
        <v>8</v>
      </c>
      <c r="M29" s="18">
        <v>79638</v>
      </c>
      <c r="N29" s="17">
        <v>1720</v>
      </c>
      <c r="O29" s="17">
        <v>0</v>
      </c>
      <c r="P29" s="17">
        <v>3128</v>
      </c>
      <c r="Q29" s="17">
        <v>1117</v>
      </c>
      <c r="R29" s="17">
        <v>147</v>
      </c>
      <c r="S29" s="17">
        <v>0</v>
      </c>
      <c r="T29" s="17">
        <v>35534</v>
      </c>
      <c r="U29" s="17">
        <v>37849</v>
      </c>
      <c r="V29" s="17">
        <v>7</v>
      </c>
      <c r="W29" s="17">
        <v>136</v>
      </c>
      <c r="X29" s="17">
        <v>29337</v>
      </c>
      <c r="Y29" s="17">
        <v>29337</v>
      </c>
      <c r="Z29" s="25">
        <f t="shared" si="0"/>
        <v>15823</v>
      </c>
    </row>
    <row r="30" spans="1:26" ht="12">
      <c r="A30" s="45" t="s">
        <v>75</v>
      </c>
      <c r="B30" s="18">
        <v>16788</v>
      </c>
      <c r="C30" s="17">
        <v>129</v>
      </c>
      <c r="D30" s="17">
        <v>0</v>
      </c>
      <c r="E30" s="17">
        <v>596</v>
      </c>
      <c r="F30" s="17">
        <v>412</v>
      </c>
      <c r="G30" s="17">
        <v>15</v>
      </c>
      <c r="H30" s="17">
        <v>0</v>
      </c>
      <c r="I30" s="17">
        <v>10827</v>
      </c>
      <c r="J30" s="17">
        <v>4681</v>
      </c>
      <c r="K30" s="17">
        <v>128</v>
      </c>
      <c r="L30" s="17">
        <v>0</v>
      </c>
      <c r="M30" s="18">
        <v>17447</v>
      </c>
      <c r="N30" s="17">
        <v>240</v>
      </c>
      <c r="O30" s="17">
        <v>0</v>
      </c>
      <c r="P30" s="17">
        <v>898</v>
      </c>
      <c r="Q30" s="17">
        <v>544</v>
      </c>
      <c r="R30" s="17">
        <v>16</v>
      </c>
      <c r="S30" s="17">
        <v>0</v>
      </c>
      <c r="T30" s="17">
        <v>11056</v>
      </c>
      <c r="U30" s="17">
        <v>4690</v>
      </c>
      <c r="V30" s="17">
        <v>1</v>
      </c>
      <c r="W30" s="17">
        <v>2</v>
      </c>
      <c r="X30" s="17">
        <v>10116</v>
      </c>
      <c r="Y30" s="17">
        <v>10116</v>
      </c>
      <c r="Z30" s="25">
        <f t="shared" si="0"/>
        <v>-659</v>
      </c>
    </row>
    <row r="31" spans="1:26" ht="12">
      <c r="A31" s="45" t="s">
        <v>76</v>
      </c>
      <c r="B31" s="18">
        <v>57623</v>
      </c>
      <c r="C31" s="17">
        <v>909</v>
      </c>
      <c r="D31" s="17">
        <v>0</v>
      </c>
      <c r="E31" s="17">
        <v>1328</v>
      </c>
      <c r="F31" s="17">
        <v>1874</v>
      </c>
      <c r="G31" s="17">
        <v>26</v>
      </c>
      <c r="H31" s="17">
        <v>0</v>
      </c>
      <c r="I31" s="17">
        <v>25456</v>
      </c>
      <c r="J31" s="17">
        <v>27763</v>
      </c>
      <c r="K31" s="17">
        <v>262</v>
      </c>
      <c r="L31" s="17">
        <v>5</v>
      </c>
      <c r="M31" s="18">
        <v>55772</v>
      </c>
      <c r="N31" s="17">
        <v>985</v>
      </c>
      <c r="O31" s="17">
        <v>0</v>
      </c>
      <c r="P31" s="17">
        <v>1379</v>
      </c>
      <c r="Q31" s="17">
        <v>1749</v>
      </c>
      <c r="R31" s="17">
        <v>63</v>
      </c>
      <c r="S31" s="17">
        <v>0</v>
      </c>
      <c r="T31" s="17">
        <v>23821</v>
      </c>
      <c r="U31" s="17">
        <v>27766</v>
      </c>
      <c r="V31" s="17">
        <v>2</v>
      </c>
      <c r="W31" s="17">
        <v>7</v>
      </c>
      <c r="X31" s="17">
        <v>26396</v>
      </c>
      <c r="Y31" s="17">
        <v>26396</v>
      </c>
      <c r="Z31" s="25">
        <f t="shared" si="0"/>
        <v>1851</v>
      </c>
    </row>
    <row r="32" spans="1:26" s="1" customFormat="1" ht="12">
      <c r="A32" s="51" t="s">
        <v>45</v>
      </c>
      <c r="B32" s="16">
        <v>192667</v>
      </c>
      <c r="C32" s="16">
        <v>11456</v>
      </c>
      <c r="D32" s="16">
        <v>88385</v>
      </c>
      <c r="E32" s="16">
        <v>0</v>
      </c>
      <c r="F32" s="16">
        <v>3128</v>
      </c>
      <c r="G32" s="16">
        <v>241</v>
      </c>
      <c r="H32" s="16">
        <v>4</v>
      </c>
      <c r="I32" s="16">
        <v>4</v>
      </c>
      <c r="J32" s="16">
        <v>86381</v>
      </c>
      <c r="K32" s="16">
        <v>3055</v>
      </c>
      <c r="L32" s="16">
        <v>13</v>
      </c>
      <c r="M32" s="16">
        <v>208194</v>
      </c>
      <c r="N32" s="16">
        <v>14403</v>
      </c>
      <c r="O32" s="16">
        <v>104288</v>
      </c>
      <c r="P32" s="16">
        <v>0</v>
      </c>
      <c r="Q32" s="16">
        <v>2638</v>
      </c>
      <c r="R32" s="16">
        <v>405</v>
      </c>
      <c r="S32" s="16">
        <v>0</v>
      </c>
      <c r="T32" s="16">
        <v>0</v>
      </c>
      <c r="U32" s="16">
        <v>86362</v>
      </c>
      <c r="V32" s="16">
        <v>58</v>
      </c>
      <c r="W32" s="16">
        <v>40</v>
      </c>
      <c r="X32" s="16">
        <v>80135</v>
      </c>
      <c r="Y32" s="16">
        <v>80135</v>
      </c>
      <c r="Z32" s="25">
        <f t="shared" si="0"/>
        <v>-15527</v>
      </c>
    </row>
    <row r="33" spans="1:26" s="1" customFormat="1" ht="12">
      <c r="A33" s="51" t="s">
        <v>46</v>
      </c>
      <c r="B33" s="16">
        <v>117109</v>
      </c>
      <c r="C33" s="16">
        <v>2026</v>
      </c>
      <c r="D33" s="16">
        <v>54655</v>
      </c>
      <c r="E33" s="16">
        <v>2637</v>
      </c>
      <c r="F33" s="16">
        <v>0</v>
      </c>
      <c r="G33" s="16">
        <v>85</v>
      </c>
      <c r="H33" s="16">
        <v>0</v>
      </c>
      <c r="I33" s="16">
        <v>0</v>
      </c>
      <c r="J33" s="16">
        <v>56906</v>
      </c>
      <c r="K33" s="16">
        <v>791</v>
      </c>
      <c r="L33" s="16">
        <v>9</v>
      </c>
      <c r="M33" s="16">
        <v>112768</v>
      </c>
      <c r="N33" s="16">
        <v>2474</v>
      </c>
      <c r="O33" s="16">
        <v>50011</v>
      </c>
      <c r="P33" s="16">
        <v>3129</v>
      </c>
      <c r="Q33" s="16">
        <v>0</v>
      </c>
      <c r="R33" s="16">
        <v>229</v>
      </c>
      <c r="S33" s="16">
        <v>0</v>
      </c>
      <c r="T33" s="16">
        <v>0</v>
      </c>
      <c r="U33" s="16">
        <v>56910</v>
      </c>
      <c r="V33" s="16">
        <v>8</v>
      </c>
      <c r="W33" s="16">
        <v>7</v>
      </c>
      <c r="X33" s="16">
        <v>55332</v>
      </c>
      <c r="Y33" s="16">
        <v>55332</v>
      </c>
      <c r="Z33" s="25">
        <f t="shared" si="0"/>
        <v>4341</v>
      </c>
    </row>
    <row r="34" spans="1:26" s="1" customFormat="1" ht="12">
      <c r="A34" s="51" t="s">
        <v>77</v>
      </c>
      <c r="B34" s="16">
        <v>4567</v>
      </c>
      <c r="C34" s="16">
        <v>14</v>
      </c>
      <c r="D34" s="16">
        <v>2937</v>
      </c>
      <c r="E34" s="16">
        <v>405</v>
      </c>
      <c r="F34" s="16">
        <v>229</v>
      </c>
      <c r="G34" s="16">
        <v>0</v>
      </c>
      <c r="H34" s="16">
        <v>0</v>
      </c>
      <c r="I34" s="16">
        <v>4</v>
      </c>
      <c r="J34" s="16">
        <v>859</v>
      </c>
      <c r="K34" s="16">
        <v>117</v>
      </c>
      <c r="L34" s="16">
        <v>2</v>
      </c>
      <c r="M34" s="16">
        <v>2788</v>
      </c>
      <c r="N34" s="16">
        <v>17</v>
      </c>
      <c r="O34" s="16">
        <v>1581</v>
      </c>
      <c r="P34" s="16">
        <v>240</v>
      </c>
      <c r="Q34" s="16">
        <v>85</v>
      </c>
      <c r="R34" s="16">
        <v>0</v>
      </c>
      <c r="S34" s="16">
        <v>0</v>
      </c>
      <c r="T34" s="16">
        <v>4</v>
      </c>
      <c r="U34" s="16">
        <v>859</v>
      </c>
      <c r="V34" s="16">
        <v>1</v>
      </c>
      <c r="W34" s="16">
        <v>1</v>
      </c>
      <c r="X34" s="16">
        <v>757</v>
      </c>
      <c r="Y34" s="16">
        <v>757</v>
      </c>
      <c r="Z34" s="25">
        <f t="shared" si="0"/>
        <v>1779</v>
      </c>
    </row>
    <row r="35" spans="1:26" ht="12">
      <c r="A35" s="45" t="s">
        <v>78</v>
      </c>
      <c r="B35" s="18">
        <v>3660</v>
      </c>
      <c r="C35" s="17">
        <v>9</v>
      </c>
      <c r="D35" s="17">
        <v>2310</v>
      </c>
      <c r="E35" s="17">
        <v>292</v>
      </c>
      <c r="F35" s="17">
        <v>198</v>
      </c>
      <c r="G35" s="17">
        <v>0</v>
      </c>
      <c r="H35" s="17">
        <v>0</v>
      </c>
      <c r="I35" s="17">
        <v>3</v>
      </c>
      <c r="J35" s="17">
        <v>818</v>
      </c>
      <c r="K35" s="17">
        <v>28</v>
      </c>
      <c r="L35" s="17">
        <v>2</v>
      </c>
      <c r="M35" s="18">
        <v>1994</v>
      </c>
      <c r="N35" s="17">
        <v>13</v>
      </c>
      <c r="O35" s="17">
        <v>950</v>
      </c>
      <c r="P35" s="17">
        <v>147</v>
      </c>
      <c r="Q35" s="17">
        <v>63</v>
      </c>
      <c r="R35" s="17">
        <v>0</v>
      </c>
      <c r="S35" s="17">
        <v>0</v>
      </c>
      <c r="T35" s="17">
        <v>1</v>
      </c>
      <c r="U35" s="17">
        <v>818</v>
      </c>
      <c r="V35" s="17">
        <v>1</v>
      </c>
      <c r="W35" s="17">
        <v>1</v>
      </c>
      <c r="X35" s="17">
        <v>705</v>
      </c>
      <c r="Y35" s="17">
        <v>705</v>
      </c>
      <c r="Z35" s="25">
        <f t="shared" si="0"/>
        <v>1666</v>
      </c>
    </row>
    <row r="36" spans="1:26" ht="12">
      <c r="A36" s="45" t="s">
        <v>79</v>
      </c>
      <c r="B36" s="18">
        <v>907</v>
      </c>
      <c r="C36" s="17">
        <v>5</v>
      </c>
      <c r="D36" s="17">
        <v>627</v>
      </c>
      <c r="E36" s="17">
        <v>113</v>
      </c>
      <c r="F36" s="17">
        <v>31</v>
      </c>
      <c r="G36" s="17">
        <v>0</v>
      </c>
      <c r="H36" s="17">
        <v>0</v>
      </c>
      <c r="I36" s="17">
        <v>1</v>
      </c>
      <c r="J36" s="17">
        <v>41</v>
      </c>
      <c r="K36" s="17">
        <v>89</v>
      </c>
      <c r="L36" s="17">
        <v>0</v>
      </c>
      <c r="M36" s="18">
        <v>794</v>
      </c>
      <c r="N36" s="17">
        <v>4</v>
      </c>
      <c r="O36" s="17">
        <v>631</v>
      </c>
      <c r="P36" s="17">
        <v>93</v>
      </c>
      <c r="Q36" s="17">
        <v>22</v>
      </c>
      <c r="R36" s="17">
        <v>0</v>
      </c>
      <c r="S36" s="17">
        <v>0</v>
      </c>
      <c r="T36" s="17">
        <v>3</v>
      </c>
      <c r="U36" s="17">
        <v>41</v>
      </c>
      <c r="V36" s="17">
        <v>0</v>
      </c>
      <c r="W36" s="17">
        <v>0</v>
      </c>
      <c r="X36" s="17">
        <v>52</v>
      </c>
      <c r="Y36" s="17">
        <v>52</v>
      </c>
      <c r="Z36" s="25">
        <f t="shared" si="0"/>
        <v>113</v>
      </c>
    </row>
    <row r="37" spans="1:25" ht="12">
      <c r="A37" s="47" t="s">
        <v>37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s="21" customFormat="1" ht="12">
      <c r="A38" s="48" t="s">
        <v>38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:25" ht="1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</sheetData>
  <sheetProtection/>
  <mergeCells count="20">
    <mergeCell ref="A2:M2"/>
    <mergeCell ref="A4:A6"/>
    <mergeCell ref="B4:L4"/>
    <mergeCell ref="M4:W4"/>
    <mergeCell ref="N5:N6"/>
    <mergeCell ref="O5:S5"/>
    <mergeCell ref="T5:T6"/>
    <mergeCell ref="U5:U6"/>
    <mergeCell ref="V5:V6"/>
    <mergeCell ref="W5:W6"/>
    <mergeCell ref="X4:Y5"/>
    <mergeCell ref="Z4:Z6"/>
    <mergeCell ref="B5:B6"/>
    <mergeCell ref="C5:C6"/>
    <mergeCell ref="D5:H5"/>
    <mergeCell ref="I5:I6"/>
    <mergeCell ref="J5:J6"/>
    <mergeCell ref="K5:K6"/>
    <mergeCell ref="L5:L6"/>
    <mergeCell ref="M5:M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7" sqref="A7"/>
    </sheetView>
  </sheetViews>
  <sheetFormatPr defaultColWidth="9.33203125" defaultRowHeight="12"/>
  <cols>
    <col min="1" max="1" width="24.66015625" style="0" customWidth="1"/>
    <col min="2" max="3" width="8.83203125" style="0" customWidth="1"/>
    <col min="4" max="5" width="7.33203125" style="0" customWidth="1"/>
    <col min="6" max="6" width="6.66015625" style="0" customWidth="1"/>
    <col min="7" max="7" width="8.66015625" style="0" customWidth="1"/>
    <col min="8" max="8" width="6.66015625" style="0" customWidth="1"/>
    <col min="9" max="9" width="13.33203125" style="0" customWidth="1"/>
    <col min="10" max="10" width="11.83203125" style="0" customWidth="1"/>
    <col min="11" max="11" width="6.33203125" style="0" customWidth="1"/>
    <col min="12" max="12" width="7.33203125" style="0" customWidth="1"/>
    <col min="13" max="13" width="8.83203125" style="0" customWidth="1"/>
    <col min="15" max="16" width="7.66015625" style="0" customWidth="1"/>
    <col min="17" max="17" width="6.83203125" style="0" customWidth="1"/>
    <col min="18" max="18" width="7" style="0" customWidth="1"/>
    <col min="19" max="19" width="6.33203125" style="0" customWidth="1"/>
    <col min="21" max="21" width="11.33203125" style="0" customWidth="1"/>
    <col min="22" max="22" width="6.66015625" style="0" customWidth="1"/>
    <col min="23" max="23" width="7" style="0" customWidth="1"/>
    <col min="24" max="25" width="7.66015625" style="0" customWidth="1"/>
    <col min="26" max="26" width="10.16015625" style="0" customWidth="1"/>
  </cols>
  <sheetData>
    <row r="1" spans="1:25" s="55" customFormat="1" ht="21.75" customHeight="1">
      <c r="A1" s="53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13" s="30" customFormat="1" ht="12" customHeight="1">
      <c r="A2" s="147" t="s">
        <v>51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25" s="40" customFormat="1" ht="12.75" customHeight="1">
      <c r="A3" s="42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6" s="5" customFormat="1" ht="12.75" customHeight="1">
      <c r="A4" s="132" t="s">
        <v>40</v>
      </c>
      <c r="B4" s="135" t="s">
        <v>27</v>
      </c>
      <c r="C4" s="152"/>
      <c r="D4" s="152"/>
      <c r="E4" s="152"/>
      <c r="F4" s="152"/>
      <c r="G4" s="152"/>
      <c r="H4" s="152"/>
      <c r="I4" s="152"/>
      <c r="J4" s="152"/>
      <c r="K4" s="152"/>
      <c r="L4" s="153"/>
      <c r="M4" s="135" t="s">
        <v>28</v>
      </c>
      <c r="N4" s="152"/>
      <c r="O4" s="152"/>
      <c r="P4" s="152"/>
      <c r="Q4" s="152"/>
      <c r="R4" s="152"/>
      <c r="S4" s="152"/>
      <c r="T4" s="152"/>
      <c r="U4" s="152"/>
      <c r="V4" s="152"/>
      <c r="W4" s="153"/>
      <c r="X4" s="138" t="s">
        <v>29</v>
      </c>
      <c r="Y4" s="156"/>
      <c r="Z4" s="132" t="s">
        <v>31</v>
      </c>
    </row>
    <row r="5" spans="1:26" s="5" customFormat="1" ht="22.5" customHeight="1">
      <c r="A5" s="149"/>
      <c r="B5" s="132" t="s">
        <v>1</v>
      </c>
      <c r="C5" s="132" t="s">
        <v>2</v>
      </c>
      <c r="D5" s="135" t="s">
        <v>47</v>
      </c>
      <c r="E5" s="152"/>
      <c r="F5" s="152"/>
      <c r="G5" s="152"/>
      <c r="H5" s="153"/>
      <c r="I5" s="132" t="s">
        <v>3</v>
      </c>
      <c r="J5" s="132" t="s">
        <v>4</v>
      </c>
      <c r="K5" s="132" t="s">
        <v>5</v>
      </c>
      <c r="L5" s="132" t="s">
        <v>6</v>
      </c>
      <c r="M5" s="132" t="s">
        <v>1</v>
      </c>
      <c r="N5" s="132" t="s">
        <v>7</v>
      </c>
      <c r="O5" s="135" t="s">
        <v>48</v>
      </c>
      <c r="P5" s="152"/>
      <c r="Q5" s="152"/>
      <c r="R5" s="152"/>
      <c r="S5" s="153"/>
      <c r="T5" s="132" t="s">
        <v>8</v>
      </c>
      <c r="U5" s="132" t="s">
        <v>9</v>
      </c>
      <c r="V5" s="154" t="s">
        <v>10</v>
      </c>
      <c r="W5" s="132" t="s">
        <v>6</v>
      </c>
      <c r="X5" s="157"/>
      <c r="Y5" s="158"/>
      <c r="Z5" s="149"/>
    </row>
    <row r="6" spans="1:26" s="5" customFormat="1" ht="22.5" customHeight="1">
      <c r="A6" s="149"/>
      <c r="B6" s="149"/>
      <c r="C6" s="149"/>
      <c r="D6" s="31" t="s">
        <v>11</v>
      </c>
      <c r="E6" s="31" t="s">
        <v>0</v>
      </c>
      <c r="F6" s="31" t="s">
        <v>12</v>
      </c>
      <c r="G6" s="31" t="s">
        <v>13</v>
      </c>
      <c r="H6" s="31" t="s">
        <v>14</v>
      </c>
      <c r="I6" s="149"/>
      <c r="J6" s="149"/>
      <c r="K6" s="149"/>
      <c r="L6" s="149"/>
      <c r="M6" s="149"/>
      <c r="N6" s="149"/>
      <c r="O6" s="31" t="s">
        <v>11</v>
      </c>
      <c r="P6" s="31" t="s">
        <v>0</v>
      </c>
      <c r="Q6" s="31" t="s">
        <v>12</v>
      </c>
      <c r="R6" s="31" t="s">
        <v>13</v>
      </c>
      <c r="S6" s="31" t="s">
        <v>14</v>
      </c>
      <c r="T6" s="149"/>
      <c r="U6" s="149"/>
      <c r="V6" s="149"/>
      <c r="W6" s="149"/>
      <c r="X6" s="31" t="s">
        <v>15</v>
      </c>
      <c r="Y6" s="31" t="s">
        <v>16</v>
      </c>
      <c r="Z6" s="149"/>
    </row>
    <row r="7" spans="1:26" s="43" customFormat="1" ht="44.25" customHeight="1">
      <c r="A7" s="39" t="s">
        <v>41</v>
      </c>
      <c r="B7" s="39" t="s">
        <v>17</v>
      </c>
      <c r="C7" s="39" t="s">
        <v>18</v>
      </c>
      <c r="D7" s="39" t="s">
        <v>19</v>
      </c>
      <c r="E7" s="39" t="s">
        <v>20</v>
      </c>
      <c r="F7" s="39" t="s">
        <v>54</v>
      </c>
      <c r="G7" s="39" t="s">
        <v>21</v>
      </c>
      <c r="H7" s="39" t="s">
        <v>22</v>
      </c>
      <c r="I7" s="44" t="s">
        <v>32</v>
      </c>
      <c r="J7" s="44" t="s">
        <v>33</v>
      </c>
      <c r="K7" s="39" t="s">
        <v>23</v>
      </c>
      <c r="L7" s="39" t="s">
        <v>22</v>
      </c>
      <c r="M7" s="39" t="s">
        <v>17</v>
      </c>
      <c r="N7" s="39" t="s">
        <v>24</v>
      </c>
      <c r="O7" s="39" t="s">
        <v>19</v>
      </c>
      <c r="P7" s="39" t="s">
        <v>20</v>
      </c>
      <c r="Q7" s="39" t="s">
        <v>54</v>
      </c>
      <c r="R7" s="39" t="s">
        <v>21</v>
      </c>
      <c r="S7" s="39" t="s">
        <v>22</v>
      </c>
      <c r="T7" s="44" t="s">
        <v>34</v>
      </c>
      <c r="U7" s="44" t="s">
        <v>35</v>
      </c>
      <c r="V7" s="39" t="s">
        <v>36</v>
      </c>
      <c r="W7" s="39" t="s">
        <v>22</v>
      </c>
      <c r="X7" s="39" t="s">
        <v>25</v>
      </c>
      <c r="Y7" s="39" t="s">
        <v>26</v>
      </c>
      <c r="Z7" s="39" t="s">
        <v>30</v>
      </c>
    </row>
    <row r="8" spans="1:26" s="15" customFormat="1" ht="12">
      <c r="A8" s="2" t="s">
        <v>42</v>
      </c>
      <c r="B8" s="13">
        <v>1444021</v>
      </c>
      <c r="C8" s="13">
        <v>28395</v>
      </c>
      <c r="D8" s="13">
        <v>154706</v>
      </c>
      <c r="E8" s="13">
        <v>115661</v>
      </c>
      <c r="F8" s="13">
        <v>57281</v>
      </c>
      <c r="G8" s="13">
        <v>1923</v>
      </c>
      <c r="H8" s="13">
        <v>11</v>
      </c>
      <c r="I8" s="13">
        <v>448672</v>
      </c>
      <c r="J8" s="13">
        <v>624635</v>
      </c>
      <c r="K8" s="13">
        <v>12438</v>
      </c>
      <c r="L8" s="13">
        <v>299</v>
      </c>
      <c r="M8" s="13">
        <v>1437773</v>
      </c>
      <c r="N8" s="13">
        <v>34258</v>
      </c>
      <c r="O8" s="13">
        <v>168111</v>
      </c>
      <c r="P8" s="13">
        <v>98387</v>
      </c>
      <c r="Q8" s="13">
        <v>60950</v>
      </c>
      <c r="R8" s="13">
        <v>2096</v>
      </c>
      <c r="S8" s="13">
        <v>0</v>
      </c>
      <c r="T8" s="13">
        <v>448585</v>
      </c>
      <c r="U8" s="13">
        <v>624557</v>
      </c>
      <c r="V8" s="13">
        <v>249</v>
      </c>
      <c r="W8" s="13">
        <v>580</v>
      </c>
      <c r="X8" s="14">
        <v>704791</v>
      </c>
      <c r="Y8" s="14">
        <v>704791</v>
      </c>
      <c r="Z8" s="25">
        <f>B8-M8</f>
        <v>6248</v>
      </c>
    </row>
    <row r="9" spans="1:26" s="12" customFormat="1" ht="12">
      <c r="A9" s="51" t="s">
        <v>43</v>
      </c>
      <c r="B9" s="10">
        <v>1441072</v>
      </c>
      <c r="C9" s="10">
        <v>28393</v>
      </c>
      <c r="D9" s="10">
        <v>152907</v>
      </c>
      <c r="E9" s="10">
        <v>115460</v>
      </c>
      <c r="F9" s="10">
        <v>57199</v>
      </c>
      <c r="G9" s="10">
        <v>1923</v>
      </c>
      <c r="H9" s="10">
        <v>9</v>
      </c>
      <c r="I9" s="10">
        <v>448670</v>
      </c>
      <c r="J9" s="10">
        <v>623888</v>
      </c>
      <c r="K9" s="10">
        <v>12326</v>
      </c>
      <c r="L9" s="10">
        <v>297</v>
      </c>
      <c r="M9" s="10">
        <v>1435084</v>
      </c>
      <c r="N9" s="10">
        <v>34244</v>
      </c>
      <c r="O9" s="10">
        <v>166472</v>
      </c>
      <c r="P9" s="10">
        <v>98168</v>
      </c>
      <c r="Q9" s="10">
        <v>60885</v>
      </c>
      <c r="R9" s="10">
        <v>2096</v>
      </c>
      <c r="S9" s="10">
        <v>0</v>
      </c>
      <c r="T9" s="10">
        <v>448583</v>
      </c>
      <c r="U9" s="10">
        <v>623810</v>
      </c>
      <c r="V9" s="10">
        <v>248</v>
      </c>
      <c r="W9" s="10">
        <v>578</v>
      </c>
      <c r="X9" s="11">
        <v>704050</v>
      </c>
      <c r="Y9" s="11">
        <v>704050</v>
      </c>
      <c r="Z9" s="25">
        <f aca="true" t="shared" si="0" ref="Z9:Z36">B9-M9</f>
        <v>5988</v>
      </c>
    </row>
    <row r="10" spans="1:26" s="12" customFormat="1" ht="12">
      <c r="A10" s="51" t="s">
        <v>44</v>
      </c>
      <c r="B10" s="10">
        <v>1108717</v>
      </c>
      <c r="C10" s="10">
        <v>14456</v>
      </c>
      <c r="D10" s="10">
        <v>7</v>
      </c>
      <c r="E10" s="10">
        <v>112569</v>
      </c>
      <c r="F10" s="10">
        <v>53951</v>
      </c>
      <c r="G10" s="10">
        <v>1639</v>
      </c>
      <c r="H10" s="10">
        <v>6</v>
      </c>
      <c r="I10" s="10">
        <v>448670</v>
      </c>
      <c r="J10" s="10">
        <v>467784</v>
      </c>
      <c r="K10" s="10">
        <v>9367</v>
      </c>
      <c r="L10" s="10">
        <v>268</v>
      </c>
      <c r="M10" s="10">
        <v>1089027</v>
      </c>
      <c r="N10" s="10">
        <v>17353</v>
      </c>
      <c r="O10" s="10">
        <v>0</v>
      </c>
      <c r="P10" s="10">
        <v>94922</v>
      </c>
      <c r="Q10" s="10">
        <v>57995</v>
      </c>
      <c r="R10" s="10">
        <v>1813</v>
      </c>
      <c r="S10" s="10">
        <v>0</v>
      </c>
      <c r="T10" s="10">
        <v>448583</v>
      </c>
      <c r="U10" s="10">
        <v>467696</v>
      </c>
      <c r="V10" s="10">
        <v>166</v>
      </c>
      <c r="W10" s="10">
        <v>499</v>
      </c>
      <c r="X10" s="11">
        <v>562820</v>
      </c>
      <c r="Y10" s="11">
        <v>562820</v>
      </c>
      <c r="Z10" s="25">
        <f t="shared" si="0"/>
        <v>19690</v>
      </c>
    </row>
    <row r="11" spans="1:26" ht="12">
      <c r="A11" s="45" t="s">
        <v>56</v>
      </c>
      <c r="B11" s="6">
        <v>259212</v>
      </c>
      <c r="C11" s="6">
        <v>5136</v>
      </c>
      <c r="D11" s="7">
        <v>0</v>
      </c>
      <c r="E11" s="6">
        <v>71414</v>
      </c>
      <c r="F11" s="6">
        <v>3359</v>
      </c>
      <c r="G11" s="6">
        <v>674</v>
      </c>
      <c r="H11" s="6">
        <v>0</v>
      </c>
      <c r="I11" s="6">
        <v>71029</v>
      </c>
      <c r="J11" s="6">
        <v>105052</v>
      </c>
      <c r="K11" s="6">
        <v>2517</v>
      </c>
      <c r="L11" s="6">
        <v>31</v>
      </c>
      <c r="M11" s="6">
        <v>234434</v>
      </c>
      <c r="N11" s="6">
        <v>7565</v>
      </c>
      <c r="O11" s="6">
        <v>0</v>
      </c>
      <c r="P11" s="6">
        <v>53686</v>
      </c>
      <c r="Q11" s="6">
        <v>2778</v>
      </c>
      <c r="R11" s="6">
        <v>869</v>
      </c>
      <c r="S11" s="6">
        <v>0</v>
      </c>
      <c r="T11" s="6">
        <v>64358</v>
      </c>
      <c r="U11" s="6">
        <v>105049</v>
      </c>
      <c r="V11" s="6">
        <v>50</v>
      </c>
      <c r="W11" s="6">
        <v>79</v>
      </c>
      <c r="X11" s="8">
        <v>127248</v>
      </c>
      <c r="Y11" s="8">
        <v>127248</v>
      </c>
      <c r="Z11" s="25">
        <f t="shared" si="0"/>
        <v>24778</v>
      </c>
    </row>
    <row r="12" spans="1:26" ht="12">
      <c r="A12" s="45" t="s">
        <v>57</v>
      </c>
      <c r="B12" s="6">
        <v>24185</v>
      </c>
      <c r="C12" s="6">
        <v>198</v>
      </c>
      <c r="D12" s="7">
        <v>0</v>
      </c>
      <c r="E12" s="6">
        <v>1671</v>
      </c>
      <c r="F12" s="6">
        <v>245</v>
      </c>
      <c r="G12" s="6">
        <v>11</v>
      </c>
      <c r="H12" s="6">
        <v>0</v>
      </c>
      <c r="I12" s="6">
        <v>6649</v>
      </c>
      <c r="J12" s="6">
        <v>15257</v>
      </c>
      <c r="K12" s="6">
        <v>149</v>
      </c>
      <c r="L12" s="6">
        <v>5</v>
      </c>
      <c r="M12" s="6">
        <v>27597</v>
      </c>
      <c r="N12" s="6">
        <v>124</v>
      </c>
      <c r="O12" s="6">
        <v>0</v>
      </c>
      <c r="P12" s="6">
        <v>2476</v>
      </c>
      <c r="Q12" s="6">
        <v>243</v>
      </c>
      <c r="R12" s="6">
        <v>20</v>
      </c>
      <c r="S12" s="6">
        <v>0</v>
      </c>
      <c r="T12" s="6">
        <v>9465</v>
      </c>
      <c r="U12" s="6">
        <v>15256</v>
      </c>
      <c r="V12" s="6">
        <v>5</v>
      </c>
      <c r="W12" s="6">
        <v>8</v>
      </c>
      <c r="X12" s="8">
        <v>12855</v>
      </c>
      <c r="Y12" s="8">
        <v>12855</v>
      </c>
      <c r="Z12" s="25">
        <f t="shared" si="0"/>
        <v>-3412</v>
      </c>
    </row>
    <row r="13" spans="1:26" ht="12">
      <c r="A13" s="45" t="s">
        <v>58</v>
      </c>
      <c r="B13" s="6">
        <v>118666</v>
      </c>
      <c r="C13" s="6">
        <v>1330</v>
      </c>
      <c r="D13" s="7">
        <v>0</v>
      </c>
      <c r="E13" s="6">
        <v>11664</v>
      </c>
      <c r="F13" s="6">
        <v>1696</v>
      </c>
      <c r="G13" s="6">
        <v>405</v>
      </c>
      <c r="H13" s="6">
        <v>2</v>
      </c>
      <c r="I13" s="6">
        <v>49290</v>
      </c>
      <c r="J13" s="6">
        <v>52696</v>
      </c>
      <c r="K13" s="6">
        <v>1531</v>
      </c>
      <c r="L13" s="6">
        <v>52</v>
      </c>
      <c r="M13" s="6">
        <v>94930</v>
      </c>
      <c r="N13" s="6">
        <v>1652</v>
      </c>
      <c r="O13" s="6">
        <v>0</v>
      </c>
      <c r="P13" s="6">
        <v>7137</v>
      </c>
      <c r="Q13" s="6">
        <v>1253</v>
      </c>
      <c r="R13" s="6">
        <v>412</v>
      </c>
      <c r="S13" s="6">
        <v>0</v>
      </c>
      <c r="T13" s="6">
        <v>31692</v>
      </c>
      <c r="U13" s="6">
        <v>52690</v>
      </c>
      <c r="V13" s="6">
        <v>14</v>
      </c>
      <c r="W13" s="6">
        <v>80</v>
      </c>
      <c r="X13" s="8">
        <v>64913</v>
      </c>
      <c r="Y13" s="8">
        <v>64913</v>
      </c>
      <c r="Z13" s="25">
        <f t="shared" si="0"/>
        <v>23736</v>
      </c>
    </row>
    <row r="14" spans="1:26" ht="12">
      <c r="A14" s="45" t="s">
        <v>59</v>
      </c>
      <c r="B14" s="6">
        <v>22077</v>
      </c>
      <c r="C14" s="6">
        <v>262</v>
      </c>
      <c r="D14" s="7">
        <v>0</v>
      </c>
      <c r="E14" s="6">
        <v>1207</v>
      </c>
      <c r="F14" s="6">
        <v>248</v>
      </c>
      <c r="G14" s="6">
        <v>15</v>
      </c>
      <c r="H14" s="6">
        <v>0</v>
      </c>
      <c r="I14" s="6">
        <v>12653</v>
      </c>
      <c r="J14" s="6">
        <v>7322</v>
      </c>
      <c r="K14" s="6">
        <v>362</v>
      </c>
      <c r="L14" s="6">
        <v>8</v>
      </c>
      <c r="M14" s="6">
        <v>20725</v>
      </c>
      <c r="N14" s="6">
        <v>196</v>
      </c>
      <c r="O14" s="6">
        <v>0</v>
      </c>
      <c r="P14" s="6">
        <v>1060</v>
      </c>
      <c r="Q14" s="6">
        <v>179</v>
      </c>
      <c r="R14" s="6">
        <v>15</v>
      </c>
      <c r="S14" s="6">
        <v>0</v>
      </c>
      <c r="T14" s="6">
        <v>11946</v>
      </c>
      <c r="U14" s="6">
        <v>7321</v>
      </c>
      <c r="V14" s="6">
        <v>3</v>
      </c>
      <c r="W14" s="6">
        <v>5</v>
      </c>
      <c r="X14" s="8">
        <v>10730</v>
      </c>
      <c r="Y14" s="8">
        <v>10730</v>
      </c>
      <c r="Z14" s="25">
        <f t="shared" si="0"/>
        <v>1352</v>
      </c>
    </row>
    <row r="15" spans="1:26" ht="12">
      <c r="A15" s="45" t="s">
        <v>60</v>
      </c>
      <c r="B15" s="6">
        <v>20952</v>
      </c>
      <c r="C15" s="6">
        <v>247</v>
      </c>
      <c r="D15" s="7">
        <v>0</v>
      </c>
      <c r="E15" s="6">
        <v>1195</v>
      </c>
      <c r="F15" s="6">
        <v>279</v>
      </c>
      <c r="G15" s="6">
        <v>22</v>
      </c>
      <c r="H15" s="6">
        <v>0</v>
      </c>
      <c r="I15" s="6">
        <v>10126</v>
      </c>
      <c r="J15" s="6">
        <v>8794</v>
      </c>
      <c r="K15" s="6">
        <v>281</v>
      </c>
      <c r="L15" s="6">
        <v>8</v>
      </c>
      <c r="M15" s="6">
        <v>24934</v>
      </c>
      <c r="N15" s="6">
        <v>205</v>
      </c>
      <c r="O15" s="6">
        <v>0</v>
      </c>
      <c r="P15" s="6">
        <v>1627</v>
      </c>
      <c r="Q15" s="6">
        <v>298</v>
      </c>
      <c r="R15" s="6">
        <v>19</v>
      </c>
      <c r="S15" s="6">
        <v>0</v>
      </c>
      <c r="T15" s="6">
        <v>13982</v>
      </c>
      <c r="U15" s="6">
        <v>8795</v>
      </c>
      <c r="V15" s="6">
        <v>1</v>
      </c>
      <c r="W15" s="6">
        <v>7</v>
      </c>
      <c r="X15" s="8">
        <v>14978</v>
      </c>
      <c r="Y15" s="8">
        <v>14978</v>
      </c>
      <c r="Z15" s="25">
        <f t="shared" si="0"/>
        <v>-3982</v>
      </c>
    </row>
    <row r="16" spans="1:26" ht="12">
      <c r="A16" s="45" t="s">
        <v>61</v>
      </c>
      <c r="B16" s="6">
        <v>81892</v>
      </c>
      <c r="C16" s="6">
        <v>779</v>
      </c>
      <c r="D16" s="7">
        <v>0</v>
      </c>
      <c r="E16" s="6">
        <v>1974</v>
      </c>
      <c r="F16" s="6">
        <v>1088</v>
      </c>
      <c r="G16" s="6">
        <v>74</v>
      </c>
      <c r="H16" s="6">
        <v>0</v>
      </c>
      <c r="I16" s="6">
        <v>44850</v>
      </c>
      <c r="J16" s="6">
        <v>32580</v>
      </c>
      <c r="K16" s="6">
        <v>544</v>
      </c>
      <c r="L16" s="6">
        <v>3</v>
      </c>
      <c r="M16" s="6">
        <v>80333</v>
      </c>
      <c r="N16" s="6">
        <v>871</v>
      </c>
      <c r="O16" s="6">
        <v>0</v>
      </c>
      <c r="P16" s="6">
        <v>2341</v>
      </c>
      <c r="Q16" s="6">
        <v>1031</v>
      </c>
      <c r="R16" s="6">
        <v>87</v>
      </c>
      <c r="S16" s="6">
        <v>0</v>
      </c>
      <c r="T16" s="6">
        <v>43412</v>
      </c>
      <c r="U16" s="6">
        <v>32564</v>
      </c>
      <c r="V16" s="6">
        <v>4</v>
      </c>
      <c r="W16" s="6">
        <v>23</v>
      </c>
      <c r="X16" s="8">
        <v>47724</v>
      </c>
      <c r="Y16" s="8">
        <v>47724</v>
      </c>
      <c r="Z16" s="25">
        <f t="shared" si="0"/>
        <v>1559</v>
      </c>
    </row>
    <row r="17" spans="1:26" ht="12">
      <c r="A17" s="45" t="s">
        <v>62</v>
      </c>
      <c r="B17" s="6">
        <v>50929</v>
      </c>
      <c r="C17" s="6">
        <v>539</v>
      </c>
      <c r="D17" s="7">
        <v>0</v>
      </c>
      <c r="E17" s="6">
        <v>1854</v>
      </c>
      <c r="F17" s="6">
        <v>761</v>
      </c>
      <c r="G17" s="6">
        <v>22</v>
      </c>
      <c r="H17" s="6">
        <v>0</v>
      </c>
      <c r="I17" s="6">
        <v>19141</v>
      </c>
      <c r="J17" s="6">
        <v>28097</v>
      </c>
      <c r="K17" s="6">
        <v>494</v>
      </c>
      <c r="L17" s="6">
        <v>21</v>
      </c>
      <c r="M17" s="6">
        <v>56939</v>
      </c>
      <c r="N17" s="6">
        <v>396</v>
      </c>
      <c r="O17" s="6">
        <v>0</v>
      </c>
      <c r="P17" s="6">
        <v>2605</v>
      </c>
      <c r="Q17" s="6">
        <v>865</v>
      </c>
      <c r="R17" s="6">
        <v>18</v>
      </c>
      <c r="S17" s="6">
        <v>0</v>
      </c>
      <c r="T17" s="6">
        <v>24928</v>
      </c>
      <c r="U17" s="6">
        <v>28100</v>
      </c>
      <c r="V17" s="6">
        <v>9</v>
      </c>
      <c r="W17" s="6">
        <v>18</v>
      </c>
      <c r="X17" s="8">
        <v>32327</v>
      </c>
      <c r="Y17" s="8">
        <v>32327</v>
      </c>
      <c r="Z17" s="25">
        <f t="shared" si="0"/>
        <v>-6010</v>
      </c>
    </row>
    <row r="18" spans="1:26" ht="12">
      <c r="A18" s="45" t="s">
        <v>63</v>
      </c>
      <c r="B18" s="6">
        <v>23017</v>
      </c>
      <c r="C18" s="6">
        <v>310</v>
      </c>
      <c r="D18" s="7">
        <v>0</v>
      </c>
      <c r="E18" s="6">
        <v>998</v>
      </c>
      <c r="F18" s="6">
        <v>432</v>
      </c>
      <c r="G18" s="6">
        <v>18</v>
      </c>
      <c r="H18" s="6">
        <v>0</v>
      </c>
      <c r="I18" s="6">
        <v>12596</v>
      </c>
      <c r="J18" s="6">
        <v>8437</v>
      </c>
      <c r="K18" s="6">
        <v>226</v>
      </c>
      <c r="L18" s="6">
        <v>0</v>
      </c>
      <c r="M18" s="6">
        <v>27277</v>
      </c>
      <c r="N18" s="6">
        <v>230</v>
      </c>
      <c r="O18" s="6">
        <v>0</v>
      </c>
      <c r="P18" s="6">
        <v>1390</v>
      </c>
      <c r="Q18" s="6">
        <v>466</v>
      </c>
      <c r="R18" s="6">
        <v>9</v>
      </c>
      <c r="S18" s="6">
        <v>0</v>
      </c>
      <c r="T18" s="6">
        <v>16757</v>
      </c>
      <c r="U18" s="6">
        <v>8398</v>
      </c>
      <c r="V18" s="6">
        <v>4</v>
      </c>
      <c r="W18" s="6">
        <v>23</v>
      </c>
      <c r="X18" s="8">
        <v>18268</v>
      </c>
      <c r="Y18" s="8">
        <v>18268</v>
      </c>
      <c r="Z18" s="25">
        <f t="shared" si="0"/>
        <v>-4260</v>
      </c>
    </row>
    <row r="19" spans="1:26" ht="12">
      <c r="A19" s="45" t="s">
        <v>64</v>
      </c>
      <c r="B19" s="6">
        <v>31280</v>
      </c>
      <c r="C19" s="6">
        <v>320</v>
      </c>
      <c r="D19" s="6">
        <v>7</v>
      </c>
      <c r="E19" s="6">
        <v>1646</v>
      </c>
      <c r="F19" s="6">
        <v>945</v>
      </c>
      <c r="G19" s="6">
        <v>27</v>
      </c>
      <c r="H19" s="6">
        <v>2</v>
      </c>
      <c r="I19" s="6">
        <v>16703</v>
      </c>
      <c r="J19" s="6">
        <v>11211</v>
      </c>
      <c r="K19" s="6">
        <v>389</v>
      </c>
      <c r="L19" s="6">
        <v>30</v>
      </c>
      <c r="M19" s="6">
        <v>38599</v>
      </c>
      <c r="N19" s="6">
        <v>245</v>
      </c>
      <c r="O19" s="6">
        <v>0</v>
      </c>
      <c r="P19" s="6">
        <v>2397</v>
      </c>
      <c r="Q19" s="6">
        <v>1065</v>
      </c>
      <c r="R19" s="6">
        <v>21</v>
      </c>
      <c r="S19" s="6">
        <v>0</v>
      </c>
      <c r="T19" s="6">
        <v>23640</v>
      </c>
      <c r="U19" s="6">
        <v>11201</v>
      </c>
      <c r="V19" s="6">
        <v>5</v>
      </c>
      <c r="W19" s="6">
        <v>25</v>
      </c>
      <c r="X19" s="8">
        <v>14442</v>
      </c>
      <c r="Y19" s="8">
        <v>14442</v>
      </c>
      <c r="Z19" s="25">
        <f t="shared" si="0"/>
        <v>-7319</v>
      </c>
    </row>
    <row r="20" spans="1:26" ht="12">
      <c r="A20" s="45" t="s">
        <v>65</v>
      </c>
      <c r="B20" s="6">
        <v>26378</v>
      </c>
      <c r="C20" s="6">
        <v>204</v>
      </c>
      <c r="D20" s="6">
        <v>0</v>
      </c>
      <c r="E20" s="6">
        <v>859</v>
      </c>
      <c r="F20" s="6">
        <v>1046</v>
      </c>
      <c r="G20" s="6">
        <v>11</v>
      </c>
      <c r="H20" s="6">
        <v>0</v>
      </c>
      <c r="I20" s="6">
        <v>17144</v>
      </c>
      <c r="J20" s="6">
        <v>6807</v>
      </c>
      <c r="K20" s="6">
        <v>307</v>
      </c>
      <c r="L20" s="6">
        <v>0</v>
      </c>
      <c r="M20" s="6">
        <v>33120</v>
      </c>
      <c r="N20" s="6">
        <v>190</v>
      </c>
      <c r="O20" s="6">
        <v>0</v>
      </c>
      <c r="P20" s="6">
        <v>1454</v>
      </c>
      <c r="Q20" s="6">
        <v>1292</v>
      </c>
      <c r="R20" s="6">
        <v>6</v>
      </c>
      <c r="S20" s="6">
        <v>0</v>
      </c>
      <c r="T20" s="6">
        <v>23362</v>
      </c>
      <c r="U20" s="6">
        <v>6810</v>
      </c>
      <c r="V20" s="6">
        <v>1</v>
      </c>
      <c r="W20" s="6">
        <v>5</v>
      </c>
      <c r="X20" s="8">
        <v>8926</v>
      </c>
      <c r="Y20" s="8">
        <v>8926</v>
      </c>
      <c r="Z20" s="25">
        <f t="shared" si="0"/>
        <v>-6742</v>
      </c>
    </row>
    <row r="21" spans="1:26" ht="12">
      <c r="A21" s="45" t="s">
        <v>66</v>
      </c>
      <c r="B21" s="6">
        <v>56741</v>
      </c>
      <c r="C21" s="6">
        <v>449</v>
      </c>
      <c r="D21" s="6">
        <v>0</v>
      </c>
      <c r="E21" s="6">
        <v>1334</v>
      </c>
      <c r="F21" s="6">
        <v>2904</v>
      </c>
      <c r="G21" s="6">
        <v>31</v>
      </c>
      <c r="H21" s="6">
        <v>1</v>
      </c>
      <c r="I21" s="6">
        <v>28692</v>
      </c>
      <c r="J21" s="6">
        <v>23044</v>
      </c>
      <c r="K21" s="6">
        <v>282</v>
      </c>
      <c r="L21" s="6">
        <v>4</v>
      </c>
      <c r="M21" s="6">
        <v>59392</v>
      </c>
      <c r="N21" s="6">
        <v>524</v>
      </c>
      <c r="O21" s="6">
        <v>0</v>
      </c>
      <c r="P21" s="6">
        <v>1615</v>
      </c>
      <c r="Q21" s="6">
        <v>3303</v>
      </c>
      <c r="R21" s="6">
        <v>40</v>
      </c>
      <c r="S21" s="6">
        <v>0</v>
      </c>
      <c r="T21" s="6">
        <v>30871</v>
      </c>
      <c r="U21" s="6">
        <v>23031</v>
      </c>
      <c r="V21" s="6">
        <v>3</v>
      </c>
      <c r="W21" s="6">
        <v>5</v>
      </c>
      <c r="X21" s="8">
        <v>26396</v>
      </c>
      <c r="Y21" s="8">
        <v>26396</v>
      </c>
      <c r="Z21" s="25">
        <f t="shared" si="0"/>
        <v>-2651</v>
      </c>
    </row>
    <row r="22" spans="1:26" ht="12">
      <c r="A22" s="45" t="s">
        <v>67</v>
      </c>
      <c r="B22" s="6">
        <v>77709</v>
      </c>
      <c r="C22" s="6">
        <v>758</v>
      </c>
      <c r="D22" s="6">
        <v>0</v>
      </c>
      <c r="E22" s="6">
        <v>1254</v>
      </c>
      <c r="F22" s="6">
        <v>29167</v>
      </c>
      <c r="G22" s="6">
        <v>74</v>
      </c>
      <c r="H22" s="6">
        <v>0</v>
      </c>
      <c r="I22" s="6">
        <v>19264</v>
      </c>
      <c r="J22" s="6">
        <v>26777</v>
      </c>
      <c r="K22" s="6">
        <v>411</v>
      </c>
      <c r="L22" s="6">
        <v>4</v>
      </c>
      <c r="M22" s="6">
        <v>82632</v>
      </c>
      <c r="N22" s="6">
        <v>900</v>
      </c>
      <c r="O22" s="6">
        <v>0</v>
      </c>
      <c r="P22" s="6">
        <v>1659</v>
      </c>
      <c r="Q22" s="6">
        <v>31295</v>
      </c>
      <c r="R22" s="6">
        <v>77</v>
      </c>
      <c r="S22" s="6">
        <v>0</v>
      </c>
      <c r="T22" s="6">
        <v>21900</v>
      </c>
      <c r="U22" s="6">
        <v>26776</v>
      </c>
      <c r="V22" s="6">
        <v>11</v>
      </c>
      <c r="W22" s="6">
        <v>14</v>
      </c>
      <c r="X22" s="8">
        <v>36058</v>
      </c>
      <c r="Y22" s="8">
        <v>36058</v>
      </c>
      <c r="Z22" s="25">
        <f t="shared" si="0"/>
        <v>-4923</v>
      </c>
    </row>
    <row r="23" spans="1:26" ht="12">
      <c r="A23" s="45" t="s">
        <v>68</v>
      </c>
      <c r="B23" s="6">
        <v>40894</v>
      </c>
      <c r="C23" s="6">
        <v>526</v>
      </c>
      <c r="D23" s="6">
        <v>0</v>
      </c>
      <c r="E23" s="6">
        <v>1209</v>
      </c>
      <c r="F23" s="6">
        <v>5143</v>
      </c>
      <c r="G23" s="6">
        <v>29</v>
      </c>
      <c r="H23" s="6">
        <v>0</v>
      </c>
      <c r="I23" s="6">
        <v>12862</v>
      </c>
      <c r="J23" s="6">
        <v>20664</v>
      </c>
      <c r="K23" s="6">
        <v>459</v>
      </c>
      <c r="L23" s="6">
        <v>2</v>
      </c>
      <c r="M23" s="6">
        <v>46987</v>
      </c>
      <c r="N23" s="6">
        <v>589</v>
      </c>
      <c r="O23" s="6">
        <v>0</v>
      </c>
      <c r="P23" s="6">
        <v>1742</v>
      </c>
      <c r="Q23" s="6">
        <v>7200</v>
      </c>
      <c r="R23" s="6">
        <v>36</v>
      </c>
      <c r="S23" s="6">
        <v>0</v>
      </c>
      <c r="T23" s="6">
        <v>16742</v>
      </c>
      <c r="U23" s="6">
        <v>20663</v>
      </c>
      <c r="V23" s="6">
        <v>5</v>
      </c>
      <c r="W23" s="6">
        <v>10</v>
      </c>
      <c r="X23" s="8">
        <v>24906</v>
      </c>
      <c r="Y23" s="8">
        <v>24906</v>
      </c>
      <c r="Z23" s="25">
        <f t="shared" si="0"/>
        <v>-6093</v>
      </c>
    </row>
    <row r="24" spans="1:26" s="5" customFormat="1" ht="12">
      <c r="A24" s="45" t="s">
        <v>69</v>
      </c>
      <c r="B24" s="6">
        <v>11690</v>
      </c>
      <c r="C24" s="6">
        <v>131</v>
      </c>
      <c r="D24" s="6">
        <v>0</v>
      </c>
      <c r="E24" s="6">
        <v>611</v>
      </c>
      <c r="F24" s="6">
        <v>607</v>
      </c>
      <c r="G24" s="6">
        <v>21</v>
      </c>
      <c r="H24" s="6">
        <v>0</v>
      </c>
      <c r="I24" s="6">
        <v>6056</v>
      </c>
      <c r="J24" s="6">
        <v>4155</v>
      </c>
      <c r="K24" s="6">
        <v>98</v>
      </c>
      <c r="L24" s="6">
        <v>11</v>
      </c>
      <c r="M24" s="6">
        <v>14952</v>
      </c>
      <c r="N24" s="6">
        <v>199</v>
      </c>
      <c r="O24" s="6">
        <v>0</v>
      </c>
      <c r="P24" s="6">
        <v>904</v>
      </c>
      <c r="Q24" s="6">
        <v>846</v>
      </c>
      <c r="R24" s="6">
        <v>20</v>
      </c>
      <c r="S24" s="6">
        <v>0</v>
      </c>
      <c r="T24" s="6">
        <v>8784</v>
      </c>
      <c r="U24" s="6">
        <v>4160</v>
      </c>
      <c r="V24" s="6">
        <v>6</v>
      </c>
      <c r="W24" s="6">
        <v>33</v>
      </c>
      <c r="X24" s="8">
        <v>8530</v>
      </c>
      <c r="Y24" s="8">
        <v>8530</v>
      </c>
      <c r="Z24" s="25">
        <f t="shared" si="0"/>
        <v>-3262</v>
      </c>
    </row>
    <row r="25" spans="1:26" ht="12">
      <c r="A25" s="45" t="s">
        <v>70</v>
      </c>
      <c r="B25" s="6">
        <v>23557</v>
      </c>
      <c r="C25" s="6">
        <v>293</v>
      </c>
      <c r="D25" s="6">
        <v>0</v>
      </c>
      <c r="E25" s="6">
        <v>1329</v>
      </c>
      <c r="F25" s="6">
        <v>470</v>
      </c>
      <c r="G25" s="6">
        <v>32</v>
      </c>
      <c r="H25" s="6">
        <v>0</v>
      </c>
      <c r="I25" s="6">
        <v>7858</v>
      </c>
      <c r="J25" s="6">
        <v>13336</v>
      </c>
      <c r="K25" s="6">
        <v>160</v>
      </c>
      <c r="L25" s="6">
        <v>79</v>
      </c>
      <c r="M25" s="6">
        <v>26043</v>
      </c>
      <c r="N25" s="6">
        <v>311</v>
      </c>
      <c r="O25" s="6">
        <v>0</v>
      </c>
      <c r="P25" s="6">
        <v>1641</v>
      </c>
      <c r="Q25" s="6">
        <v>443</v>
      </c>
      <c r="R25" s="6">
        <v>22</v>
      </c>
      <c r="S25" s="6">
        <v>0</v>
      </c>
      <c r="T25" s="6">
        <v>10193</v>
      </c>
      <c r="U25" s="6">
        <v>13341</v>
      </c>
      <c r="V25" s="6">
        <v>14</v>
      </c>
      <c r="W25" s="6">
        <v>78</v>
      </c>
      <c r="X25" s="8">
        <v>11350</v>
      </c>
      <c r="Y25" s="8">
        <v>11350</v>
      </c>
      <c r="Z25" s="25">
        <f t="shared" si="0"/>
        <v>-2486</v>
      </c>
    </row>
    <row r="26" spans="1:26" ht="12">
      <c r="A26" s="45" t="s">
        <v>71</v>
      </c>
      <c r="B26" s="6">
        <v>3907</v>
      </c>
      <c r="C26" s="6">
        <v>32</v>
      </c>
      <c r="D26" s="6">
        <v>0</v>
      </c>
      <c r="E26" s="6">
        <v>174</v>
      </c>
      <c r="F26" s="6">
        <v>789</v>
      </c>
      <c r="G26" s="6">
        <v>1</v>
      </c>
      <c r="H26" s="6">
        <v>0</v>
      </c>
      <c r="I26" s="6">
        <v>1641</v>
      </c>
      <c r="J26" s="6">
        <v>1190</v>
      </c>
      <c r="K26" s="6">
        <v>79</v>
      </c>
      <c r="L26" s="6">
        <v>1</v>
      </c>
      <c r="M26" s="6">
        <v>4682</v>
      </c>
      <c r="N26" s="6">
        <v>42</v>
      </c>
      <c r="O26" s="6">
        <v>0</v>
      </c>
      <c r="P26" s="6">
        <v>261</v>
      </c>
      <c r="Q26" s="6">
        <v>1015</v>
      </c>
      <c r="R26" s="6">
        <v>3</v>
      </c>
      <c r="S26" s="6">
        <v>0</v>
      </c>
      <c r="T26" s="6">
        <v>2170</v>
      </c>
      <c r="U26" s="6">
        <v>1190</v>
      </c>
      <c r="V26" s="6">
        <v>1</v>
      </c>
      <c r="W26" s="6">
        <v>0</v>
      </c>
      <c r="X26" s="8">
        <v>2977</v>
      </c>
      <c r="Y26" s="8">
        <v>2977</v>
      </c>
      <c r="Z26" s="25">
        <f t="shared" si="0"/>
        <v>-775</v>
      </c>
    </row>
    <row r="27" spans="1:26" ht="12">
      <c r="A27" s="45" t="s">
        <v>72</v>
      </c>
      <c r="B27" s="6">
        <v>31534</v>
      </c>
      <c r="C27" s="6">
        <v>480</v>
      </c>
      <c r="D27" s="6">
        <v>0</v>
      </c>
      <c r="E27" s="6">
        <v>4340</v>
      </c>
      <c r="F27" s="6">
        <v>378</v>
      </c>
      <c r="G27" s="6">
        <v>59</v>
      </c>
      <c r="H27" s="6">
        <v>0</v>
      </c>
      <c r="I27" s="6">
        <v>10443</v>
      </c>
      <c r="J27" s="6">
        <v>15678</v>
      </c>
      <c r="K27" s="6">
        <v>154</v>
      </c>
      <c r="L27" s="6">
        <v>2</v>
      </c>
      <c r="M27" s="6">
        <v>30745</v>
      </c>
      <c r="N27" s="6">
        <v>423</v>
      </c>
      <c r="O27" s="6">
        <v>0</v>
      </c>
      <c r="P27" s="6">
        <v>3859</v>
      </c>
      <c r="Q27" s="6">
        <v>435</v>
      </c>
      <c r="R27" s="6">
        <v>23</v>
      </c>
      <c r="S27" s="6">
        <v>0</v>
      </c>
      <c r="T27" s="6">
        <v>10308</v>
      </c>
      <c r="U27" s="6">
        <v>15678</v>
      </c>
      <c r="V27" s="6">
        <v>8</v>
      </c>
      <c r="W27" s="6">
        <v>11</v>
      </c>
      <c r="X27" s="8">
        <v>12679</v>
      </c>
      <c r="Y27" s="8">
        <v>12679</v>
      </c>
      <c r="Z27" s="25">
        <f t="shared" si="0"/>
        <v>789</v>
      </c>
    </row>
    <row r="28" spans="1:26" ht="12">
      <c r="A28" s="45" t="s">
        <v>73</v>
      </c>
      <c r="B28" s="6">
        <v>25991</v>
      </c>
      <c r="C28" s="6">
        <v>318</v>
      </c>
      <c r="D28" s="6">
        <v>0</v>
      </c>
      <c r="E28" s="6">
        <v>1741</v>
      </c>
      <c r="F28" s="6">
        <v>460</v>
      </c>
      <c r="G28" s="6">
        <v>9</v>
      </c>
      <c r="H28" s="6">
        <v>0</v>
      </c>
      <c r="I28" s="6">
        <v>12135</v>
      </c>
      <c r="J28" s="6">
        <v>11134</v>
      </c>
      <c r="K28" s="6">
        <v>194</v>
      </c>
      <c r="L28" s="6">
        <v>0</v>
      </c>
      <c r="M28" s="6">
        <v>23234</v>
      </c>
      <c r="N28" s="6">
        <v>722</v>
      </c>
      <c r="O28" s="6">
        <v>0</v>
      </c>
      <c r="P28" s="6">
        <v>1258</v>
      </c>
      <c r="Q28" s="6">
        <v>269</v>
      </c>
      <c r="R28" s="6">
        <v>7</v>
      </c>
      <c r="S28" s="6">
        <v>0</v>
      </c>
      <c r="T28" s="6">
        <v>9819</v>
      </c>
      <c r="U28" s="6">
        <v>11129</v>
      </c>
      <c r="V28" s="6">
        <v>3</v>
      </c>
      <c r="W28" s="6">
        <v>27</v>
      </c>
      <c r="X28" s="8">
        <v>15875</v>
      </c>
      <c r="Y28" s="8">
        <v>15875</v>
      </c>
      <c r="Z28" s="25">
        <f t="shared" si="0"/>
        <v>2757</v>
      </c>
    </row>
    <row r="29" spans="1:26" ht="12">
      <c r="A29" s="45" t="s">
        <v>74</v>
      </c>
      <c r="B29" s="6">
        <v>96391</v>
      </c>
      <c r="C29" s="6">
        <v>981</v>
      </c>
      <c r="D29" s="6">
        <v>0</v>
      </c>
      <c r="E29" s="6">
        <v>4122</v>
      </c>
      <c r="F29" s="6">
        <v>1543</v>
      </c>
      <c r="G29" s="6">
        <v>74</v>
      </c>
      <c r="H29" s="6">
        <v>0</v>
      </c>
      <c r="I29" s="6">
        <v>50210</v>
      </c>
      <c r="J29" s="6">
        <v>39020</v>
      </c>
      <c r="K29" s="6">
        <v>438</v>
      </c>
      <c r="L29" s="6">
        <v>3</v>
      </c>
      <c r="M29" s="6">
        <v>82398</v>
      </c>
      <c r="N29" s="6">
        <v>934</v>
      </c>
      <c r="O29" s="6">
        <v>0</v>
      </c>
      <c r="P29" s="6">
        <v>3314</v>
      </c>
      <c r="Q29" s="6">
        <v>1197</v>
      </c>
      <c r="R29" s="6">
        <v>76</v>
      </c>
      <c r="S29" s="6">
        <v>0</v>
      </c>
      <c r="T29" s="6">
        <v>37832</v>
      </c>
      <c r="U29" s="6">
        <v>39010</v>
      </c>
      <c r="V29" s="6">
        <v>10</v>
      </c>
      <c r="W29" s="6">
        <v>25</v>
      </c>
      <c r="X29" s="8">
        <v>30588</v>
      </c>
      <c r="Y29" s="8">
        <v>30588</v>
      </c>
      <c r="Z29" s="25">
        <f t="shared" si="0"/>
        <v>13993</v>
      </c>
    </row>
    <row r="30" spans="1:26" ht="12">
      <c r="A30" s="45" t="s">
        <v>75</v>
      </c>
      <c r="B30" s="6">
        <v>20743</v>
      </c>
      <c r="C30" s="6">
        <v>151</v>
      </c>
      <c r="D30" s="6">
        <v>0</v>
      </c>
      <c r="E30" s="6">
        <v>663</v>
      </c>
      <c r="F30" s="6">
        <v>459</v>
      </c>
      <c r="G30" s="6">
        <v>5</v>
      </c>
      <c r="H30" s="6">
        <v>0</v>
      </c>
      <c r="I30" s="6">
        <v>13368</v>
      </c>
      <c r="J30" s="6">
        <v>6004</v>
      </c>
      <c r="K30" s="6">
        <v>91</v>
      </c>
      <c r="L30" s="6">
        <v>2</v>
      </c>
      <c r="M30" s="6">
        <v>20255</v>
      </c>
      <c r="N30" s="6">
        <v>164</v>
      </c>
      <c r="O30" s="6">
        <v>0</v>
      </c>
      <c r="P30" s="6">
        <v>1017</v>
      </c>
      <c r="Q30" s="6">
        <v>608</v>
      </c>
      <c r="R30" s="6">
        <v>6</v>
      </c>
      <c r="S30" s="6">
        <v>0</v>
      </c>
      <c r="T30" s="6">
        <v>12436</v>
      </c>
      <c r="U30" s="6">
        <v>6007</v>
      </c>
      <c r="V30" s="6">
        <v>7</v>
      </c>
      <c r="W30" s="6">
        <v>10</v>
      </c>
      <c r="X30" s="8">
        <v>12591</v>
      </c>
      <c r="Y30" s="8">
        <v>12591</v>
      </c>
      <c r="Z30" s="25">
        <f t="shared" si="0"/>
        <v>488</v>
      </c>
    </row>
    <row r="31" spans="1:26" ht="12">
      <c r="A31" s="45" t="s">
        <v>76</v>
      </c>
      <c r="B31" s="6">
        <v>60972</v>
      </c>
      <c r="C31" s="6">
        <v>1012</v>
      </c>
      <c r="D31" s="6">
        <v>0</v>
      </c>
      <c r="E31" s="6">
        <v>1310</v>
      </c>
      <c r="F31" s="6">
        <v>1932</v>
      </c>
      <c r="G31" s="6">
        <v>25</v>
      </c>
      <c r="H31" s="6">
        <v>1</v>
      </c>
      <c r="I31" s="6">
        <v>25960</v>
      </c>
      <c r="J31" s="6">
        <v>30529</v>
      </c>
      <c r="K31" s="6">
        <v>201</v>
      </c>
      <c r="L31" s="6">
        <v>2</v>
      </c>
      <c r="M31" s="6">
        <v>58819</v>
      </c>
      <c r="N31" s="6">
        <v>871</v>
      </c>
      <c r="O31" s="6">
        <v>0</v>
      </c>
      <c r="P31" s="6">
        <v>1479</v>
      </c>
      <c r="Q31" s="6">
        <v>1914</v>
      </c>
      <c r="R31" s="6">
        <v>27</v>
      </c>
      <c r="S31" s="6">
        <v>0</v>
      </c>
      <c r="T31" s="6">
        <v>23986</v>
      </c>
      <c r="U31" s="6">
        <v>30527</v>
      </c>
      <c r="V31" s="6">
        <v>2</v>
      </c>
      <c r="W31" s="6">
        <v>13</v>
      </c>
      <c r="X31" s="8">
        <v>28459</v>
      </c>
      <c r="Y31" s="8">
        <v>28459</v>
      </c>
      <c r="Z31" s="25">
        <f t="shared" si="0"/>
        <v>2153</v>
      </c>
    </row>
    <row r="32" spans="1:26" s="9" customFormat="1" ht="12">
      <c r="A32" s="51" t="s">
        <v>45</v>
      </c>
      <c r="B32" s="10">
        <v>205035</v>
      </c>
      <c r="C32" s="10">
        <v>11874</v>
      </c>
      <c r="D32" s="10">
        <v>94897</v>
      </c>
      <c r="E32" s="10">
        <v>0</v>
      </c>
      <c r="F32" s="10">
        <v>3248</v>
      </c>
      <c r="G32" s="10">
        <v>219</v>
      </c>
      <c r="H32" s="10">
        <v>3</v>
      </c>
      <c r="I32" s="10">
        <v>0</v>
      </c>
      <c r="J32" s="10">
        <v>92388</v>
      </c>
      <c r="K32" s="10">
        <v>2388</v>
      </c>
      <c r="L32" s="10">
        <v>18</v>
      </c>
      <c r="M32" s="10">
        <v>222805</v>
      </c>
      <c r="N32" s="10">
        <v>14627</v>
      </c>
      <c r="O32" s="10">
        <v>112557</v>
      </c>
      <c r="P32" s="10">
        <v>0</v>
      </c>
      <c r="Q32" s="10">
        <v>2890</v>
      </c>
      <c r="R32" s="10">
        <v>201</v>
      </c>
      <c r="S32" s="10">
        <v>0</v>
      </c>
      <c r="T32" s="10">
        <v>0</v>
      </c>
      <c r="U32" s="10">
        <v>92404</v>
      </c>
      <c r="V32" s="10">
        <v>64</v>
      </c>
      <c r="W32" s="10">
        <v>62</v>
      </c>
      <c r="X32" s="11">
        <v>85775</v>
      </c>
      <c r="Y32" s="11">
        <v>85775</v>
      </c>
      <c r="Z32" s="25">
        <f t="shared" si="0"/>
        <v>-17770</v>
      </c>
    </row>
    <row r="33" spans="1:26" s="9" customFormat="1" ht="12">
      <c r="A33" s="51" t="s">
        <v>46</v>
      </c>
      <c r="B33" s="10">
        <v>127320</v>
      </c>
      <c r="C33" s="10">
        <v>2063</v>
      </c>
      <c r="D33" s="10">
        <v>58003</v>
      </c>
      <c r="E33" s="10">
        <v>2891</v>
      </c>
      <c r="F33" s="10">
        <v>0</v>
      </c>
      <c r="G33" s="10">
        <v>65</v>
      </c>
      <c r="H33" s="10">
        <v>0</v>
      </c>
      <c r="I33" s="10">
        <v>0</v>
      </c>
      <c r="J33" s="10">
        <v>63716</v>
      </c>
      <c r="K33" s="10">
        <v>571</v>
      </c>
      <c r="L33" s="10">
        <v>11</v>
      </c>
      <c r="M33" s="10">
        <v>123252</v>
      </c>
      <c r="N33" s="10">
        <v>2264</v>
      </c>
      <c r="O33" s="10">
        <v>53915</v>
      </c>
      <c r="P33" s="10">
        <v>3246</v>
      </c>
      <c r="Q33" s="10">
        <v>0</v>
      </c>
      <c r="R33" s="10">
        <v>82</v>
      </c>
      <c r="S33" s="10">
        <v>0</v>
      </c>
      <c r="T33" s="10">
        <v>0</v>
      </c>
      <c r="U33" s="10">
        <v>63710</v>
      </c>
      <c r="V33" s="10">
        <v>18</v>
      </c>
      <c r="W33" s="10">
        <v>17</v>
      </c>
      <c r="X33" s="11">
        <v>55455</v>
      </c>
      <c r="Y33" s="11">
        <v>55455</v>
      </c>
      <c r="Z33" s="25">
        <f t="shared" si="0"/>
        <v>4068</v>
      </c>
    </row>
    <row r="34" spans="1:26" s="9" customFormat="1" ht="12">
      <c r="A34" s="51" t="s">
        <v>77</v>
      </c>
      <c r="B34" s="10">
        <v>2949</v>
      </c>
      <c r="C34" s="10">
        <v>2</v>
      </c>
      <c r="D34" s="10">
        <v>1799</v>
      </c>
      <c r="E34" s="10">
        <v>201</v>
      </c>
      <c r="F34" s="10">
        <v>82</v>
      </c>
      <c r="G34" s="10">
        <v>0</v>
      </c>
      <c r="H34" s="10">
        <v>2</v>
      </c>
      <c r="I34" s="10">
        <v>2</v>
      </c>
      <c r="J34" s="10">
        <v>747</v>
      </c>
      <c r="K34" s="10">
        <v>112</v>
      </c>
      <c r="L34" s="10">
        <v>2</v>
      </c>
      <c r="M34" s="10">
        <v>2689</v>
      </c>
      <c r="N34" s="10">
        <v>14</v>
      </c>
      <c r="O34" s="10">
        <v>1639</v>
      </c>
      <c r="P34" s="10">
        <v>219</v>
      </c>
      <c r="Q34" s="10">
        <v>65</v>
      </c>
      <c r="R34" s="10">
        <v>0</v>
      </c>
      <c r="S34" s="10">
        <v>0</v>
      </c>
      <c r="T34" s="10">
        <v>2</v>
      </c>
      <c r="U34" s="10">
        <v>747</v>
      </c>
      <c r="V34" s="10">
        <v>1</v>
      </c>
      <c r="W34" s="10">
        <v>2</v>
      </c>
      <c r="X34" s="11">
        <v>741</v>
      </c>
      <c r="Y34" s="11">
        <v>741</v>
      </c>
      <c r="Z34" s="25">
        <f t="shared" si="0"/>
        <v>260</v>
      </c>
    </row>
    <row r="35" spans="1:26" ht="12">
      <c r="A35" s="45" t="s">
        <v>78</v>
      </c>
      <c r="B35" s="6">
        <v>2357</v>
      </c>
      <c r="C35" s="6">
        <v>2</v>
      </c>
      <c r="D35" s="6">
        <v>1406</v>
      </c>
      <c r="E35" s="6">
        <v>148</v>
      </c>
      <c r="F35" s="6">
        <v>77</v>
      </c>
      <c r="G35" s="6">
        <v>0</v>
      </c>
      <c r="H35" s="6">
        <v>2</v>
      </c>
      <c r="I35" s="6">
        <v>0</v>
      </c>
      <c r="J35" s="6">
        <v>695</v>
      </c>
      <c r="K35" s="6">
        <v>25</v>
      </c>
      <c r="L35" s="6">
        <v>2</v>
      </c>
      <c r="M35" s="6">
        <v>1960</v>
      </c>
      <c r="N35" s="6">
        <v>14</v>
      </c>
      <c r="O35" s="6">
        <v>1059</v>
      </c>
      <c r="P35" s="6">
        <v>132</v>
      </c>
      <c r="Q35" s="6">
        <v>57</v>
      </c>
      <c r="R35" s="6">
        <v>0</v>
      </c>
      <c r="S35" s="6">
        <v>0</v>
      </c>
      <c r="T35" s="6">
        <v>2</v>
      </c>
      <c r="U35" s="6">
        <v>695</v>
      </c>
      <c r="V35" s="6">
        <v>1</v>
      </c>
      <c r="W35" s="6">
        <v>0</v>
      </c>
      <c r="X35" s="8">
        <v>631</v>
      </c>
      <c r="Y35" s="8">
        <v>631</v>
      </c>
      <c r="Z35" s="25">
        <f t="shared" si="0"/>
        <v>397</v>
      </c>
    </row>
    <row r="36" spans="1:26" ht="12">
      <c r="A36" s="45" t="s">
        <v>79</v>
      </c>
      <c r="B36" s="6">
        <v>592</v>
      </c>
      <c r="C36" s="6">
        <v>0</v>
      </c>
      <c r="D36" s="6">
        <v>393</v>
      </c>
      <c r="E36" s="6">
        <v>53</v>
      </c>
      <c r="F36" s="6">
        <v>5</v>
      </c>
      <c r="G36" s="6">
        <v>0</v>
      </c>
      <c r="H36" s="6">
        <v>0</v>
      </c>
      <c r="I36" s="6">
        <v>2</v>
      </c>
      <c r="J36" s="6">
        <v>52</v>
      </c>
      <c r="K36" s="6">
        <v>87</v>
      </c>
      <c r="L36" s="6">
        <v>0</v>
      </c>
      <c r="M36" s="6">
        <v>729</v>
      </c>
      <c r="N36" s="6">
        <v>0</v>
      </c>
      <c r="O36" s="6">
        <v>580</v>
      </c>
      <c r="P36" s="6">
        <v>87</v>
      </c>
      <c r="Q36" s="6">
        <v>8</v>
      </c>
      <c r="R36" s="6">
        <v>0</v>
      </c>
      <c r="S36" s="6">
        <v>0</v>
      </c>
      <c r="T36" s="6">
        <v>0</v>
      </c>
      <c r="U36" s="6">
        <v>52</v>
      </c>
      <c r="V36" s="6">
        <v>0</v>
      </c>
      <c r="W36" s="6">
        <v>2</v>
      </c>
      <c r="X36" s="8">
        <v>110</v>
      </c>
      <c r="Y36" s="8">
        <v>110</v>
      </c>
      <c r="Z36" s="25">
        <f t="shared" si="0"/>
        <v>-137</v>
      </c>
    </row>
    <row r="37" spans="1:25" s="21" customFormat="1" ht="12">
      <c r="A37" s="47" t="s">
        <v>37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s="21" customFormat="1" ht="12">
      <c r="A38" s="48" t="s">
        <v>38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:25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</sheetData>
  <sheetProtection/>
  <mergeCells count="20">
    <mergeCell ref="A2:M2"/>
    <mergeCell ref="A4:A6"/>
    <mergeCell ref="B4:L4"/>
    <mergeCell ref="M4:W4"/>
    <mergeCell ref="N5:N6"/>
    <mergeCell ref="O5:S5"/>
    <mergeCell ref="T5:T6"/>
    <mergeCell ref="U5:U6"/>
    <mergeCell ref="V5:V6"/>
    <mergeCell ref="W5:W6"/>
    <mergeCell ref="X4:Y5"/>
    <mergeCell ref="Z4:Z6"/>
    <mergeCell ref="B5:B6"/>
    <mergeCell ref="C5:C6"/>
    <mergeCell ref="D5:H5"/>
    <mergeCell ref="I5:I6"/>
    <mergeCell ref="J5:J6"/>
    <mergeCell ref="K5:K6"/>
    <mergeCell ref="L5:L6"/>
    <mergeCell ref="M5:M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A36" sqref="AA36"/>
    </sheetView>
  </sheetViews>
  <sheetFormatPr defaultColWidth="9.33203125" defaultRowHeight="12"/>
  <cols>
    <col min="1" max="1" width="24.66015625" style="0" customWidth="1"/>
    <col min="2" max="3" width="8.83203125" style="0" customWidth="1"/>
    <col min="4" max="5" width="7.33203125" style="0" customWidth="1"/>
    <col min="6" max="6" width="6.66015625" style="0" customWidth="1"/>
    <col min="7" max="7" width="8.66015625" style="0" customWidth="1"/>
    <col min="8" max="8" width="6.66015625" style="0" customWidth="1"/>
    <col min="9" max="9" width="13.33203125" style="0" customWidth="1"/>
    <col min="10" max="10" width="11.83203125" style="0" customWidth="1"/>
    <col min="11" max="11" width="6.33203125" style="0" customWidth="1"/>
    <col min="12" max="12" width="7.33203125" style="0" customWidth="1"/>
    <col min="13" max="13" width="8.83203125" style="0" customWidth="1"/>
    <col min="15" max="16" width="7.66015625" style="0" customWidth="1"/>
    <col min="17" max="17" width="6.83203125" style="0" customWidth="1"/>
    <col min="18" max="18" width="7" style="0" customWidth="1"/>
    <col min="19" max="19" width="6.33203125" style="0" customWidth="1"/>
    <col min="21" max="21" width="11.33203125" style="0" customWidth="1"/>
    <col min="22" max="22" width="6.66015625" style="0" customWidth="1"/>
    <col min="23" max="23" width="7" style="0" customWidth="1"/>
    <col min="24" max="25" width="7.66015625" style="0" customWidth="1"/>
    <col min="26" max="26" width="10.16015625" style="0" customWidth="1"/>
  </cols>
  <sheetData>
    <row r="1" spans="1:25" s="55" customFormat="1" ht="21.75" customHeight="1">
      <c r="A1" s="53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13" s="30" customFormat="1" ht="12" customHeight="1">
      <c r="A2" s="147" t="s">
        <v>212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25" s="40" customFormat="1" ht="12.75" customHeight="1">
      <c r="A3" s="42" t="s">
        <v>143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6" s="5" customFormat="1" ht="12.75" customHeight="1">
      <c r="A4" s="132" t="s">
        <v>147</v>
      </c>
      <c r="B4" s="135" t="s">
        <v>148</v>
      </c>
      <c r="C4" s="152"/>
      <c r="D4" s="152"/>
      <c r="E4" s="152"/>
      <c r="F4" s="152"/>
      <c r="G4" s="152"/>
      <c r="H4" s="152"/>
      <c r="I4" s="152"/>
      <c r="J4" s="152"/>
      <c r="K4" s="152"/>
      <c r="L4" s="153"/>
      <c r="M4" s="135" t="s">
        <v>28</v>
      </c>
      <c r="N4" s="152"/>
      <c r="O4" s="152"/>
      <c r="P4" s="152"/>
      <c r="Q4" s="152"/>
      <c r="R4" s="152"/>
      <c r="S4" s="152"/>
      <c r="T4" s="152"/>
      <c r="U4" s="152"/>
      <c r="V4" s="152"/>
      <c r="W4" s="153"/>
      <c r="X4" s="138" t="s">
        <v>29</v>
      </c>
      <c r="Y4" s="156"/>
      <c r="Z4" s="132" t="s">
        <v>149</v>
      </c>
    </row>
    <row r="5" spans="1:26" s="5" customFormat="1" ht="22.5" customHeight="1">
      <c r="A5" s="149"/>
      <c r="B5" s="132" t="s">
        <v>1</v>
      </c>
      <c r="C5" s="132" t="s">
        <v>2</v>
      </c>
      <c r="D5" s="135" t="s">
        <v>150</v>
      </c>
      <c r="E5" s="152"/>
      <c r="F5" s="152"/>
      <c r="G5" s="152"/>
      <c r="H5" s="153"/>
      <c r="I5" s="132" t="s">
        <v>151</v>
      </c>
      <c r="J5" s="132" t="s">
        <v>152</v>
      </c>
      <c r="K5" s="132" t="s">
        <v>153</v>
      </c>
      <c r="L5" s="132" t="s">
        <v>92</v>
      </c>
      <c r="M5" s="132" t="s">
        <v>86</v>
      </c>
      <c r="N5" s="132" t="s">
        <v>93</v>
      </c>
      <c r="O5" s="135" t="s">
        <v>154</v>
      </c>
      <c r="P5" s="152"/>
      <c r="Q5" s="152"/>
      <c r="R5" s="152"/>
      <c r="S5" s="153"/>
      <c r="T5" s="132" t="s">
        <v>155</v>
      </c>
      <c r="U5" s="132" t="s">
        <v>156</v>
      </c>
      <c r="V5" s="154" t="s">
        <v>157</v>
      </c>
      <c r="W5" s="132" t="s">
        <v>158</v>
      </c>
      <c r="X5" s="157"/>
      <c r="Y5" s="158"/>
      <c r="Z5" s="149"/>
    </row>
    <row r="6" spans="1:26" s="5" customFormat="1" ht="22.5" customHeight="1">
      <c r="A6" s="149"/>
      <c r="B6" s="149"/>
      <c r="C6" s="149"/>
      <c r="D6" s="31" t="s">
        <v>159</v>
      </c>
      <c r="E6" s="31" t="s">
        <v>160</v>
      </c>
      <c r="F6" s="31" t="s">
        <v>161</v>
      </c>
      <c r="G6" s="31" t="s">
        <v>162</v>
      </c>
      <c r="H6" s="31" t="s">
        <v>163</v>
      </c>
      <c r="I6" s="149"/>
      <c r="J6" s="149"/>
      <c r="K6" s="149"/>
      <c r="L6" s="149"/>
      <c r="M6" s="149"/>
      <c r="N6" s="149"/>
      <c r="O6" s="31" t="s">
        <v>98</v>
      </c>
      <c r="P6" s="31" t="s">
        <v>99</v>
      </c>
      <c r="Q6" s="31" t="s">
        <v>100</v>
      </c>
      <c r="R6" s="31" t="s">
        <v>162</v>
      </c>
      <c r="S6" s="31" t="s">
        <v>163</v>
      </c>
      <c r="T6" s="149"/>
      <c r="U6" s="149"/>
      <c r="V6" s="149"/>
      <c r="W6" s="149"/>
      <c r="X6" s="31" t="s">
        <v>103</v>
      </c>
      <c r="Y6" s="31" t="s">
        <v>104</v>
      </c>
      <c r="Z6" s="149"/>
    </row>
    <row r="7" spans="1:26" s="43" customFormat="1" ht="44.25" customHeight="1">
      <c r="A7" s="39" t="s">
        <v>164</v>
      </c>
      <c r="B7" s="39" t="s">
        <v>165</v>
      </c>
      <c r="C7" s="39" t="s">
        <v>166</v>
      </c>
      <c r="D7" s="39" t="s">
        <v>167</v>
      </c>
      <c r="E7" s="39" t="s">
        <v>106</v>
      </c>
      <c r="F7" s="39" t="s">
        <v>168</v>
      </c>
      <c r="G7" s="39" t="s">
        <v>107</v>
      </c>
      <c r="H7" s="39" t="s">
        <v>169</v>
      </c>
      <c r="I7" s="44" t="s">
        <v>170</v>
      </c>
      <c r="J7" s="44" t="s">
        <v>171</v>
      </c>
      <c r="K7" s="39" t="s">
        <v>172</v>
      </c>
      <c r="L7" s="39" t="s">
        <v>108</v>
      </c>
      <c r="M7" s="39" t="s">
        <v>165</v>
      </c>
      <c r="N7" s="39" t="s">
        <v>173</v>
      </c>
      <c r="O7" s="39" t="s">
        <v>174</v>
      </c>
      <c r="P7" s="39" t="s">
        <v>106</v>
      </c>
      <c r="Q7" s="39" t="s">
        <v>54</v>
      </c>
      <c r="R7" s="39" t="s">
        <v>107</v>
      </c>
      <c r="S7" s="39" t="s">
        <v>175</v>
      </c>
      <c r="T7" s="44" t="s">
        <v>176</v>
      </c>
      <c r="U7" s="44" t="s">
        <v>177</v>
      </c>
      <c r="V7" s="39" t="s">
        <v>178</v>
      </c>
      <c r="W7" s="39" t="s">
        <v>179</v>
      </c>
      <c r="X7" s="39" t="s">
        <v>180</v>
      </c>
      <c r="Y7" s="39" t="s">
        <v>181</v>
      </c>
      <c r="Z7" s="39" t="s">
        <v>182</v>
      </c>
    </row>
    <row r="8" spans="1:26" s="15" customFormat="1" ht="12">
      <c r="A8" s="2" t="s">
        <v>110</v>
      </c>
      <c r="B8" s="13">
        <v>1635617</v>
      </c>
      <c r="C8" s="13">
        <v>36812</v>
      </c>
      <c r="D8" s="13">
        <v>197281</v>
      </c>
      <c r="E8" s="13">
        <v>107146</v>
      </c>
      <c r="F8" s="13">
        <v>66558</v>
      </c>
      <c r="G8" s="13">
        <v>5609</v>
      </c>
      <c r="H8" s="13">
        <v>22</v>
      </c>
      <c r="I8" s="13">
        <v>481903</v>
      </c>
      <c r="J8" s="13">
        <v>728573</v>
      </c>
      <c r="K8" s="13">
        <v>10942</v>
      </c>
      <c r="L8" s="13">
        <v>771</v>
      </c>
      <c r="M8" s="13">
        <v>1598111</v>
      </c>
      <c r="N8" s="13">
        <v>10776</v>
      </c>
      <c r="O8" s="13">
        <v>171340</v>
      </c>
      <c r="P8" s="13">
        <v>120563</v>
      </c>
      <c r="Q8" s="13">
        <v>80875</v>
      </c>
      <c r="R8" s="13">
        <v>3394</v>
      </c>
      <c r="S8" s="13">
        <v>2</v>
      </c>
      <c r="T8" s="13">
        <v>481471</v>
      </c>
      <c r="U8" s="13">
        <v>728126</v>
      </c>
      <c r="V8" s="13">
        <v>144</v>
      </c>
      <c r="W8" s="13">
        <v>1420</v>
      </c>
      <c r="X8" s="14">
        <v>820323</v>
      </c>
      <c r="Y8" s="14">
        <v>820323</v>
      </c>
      <c r="Z8" s="25">
        <f aca="true" t="shared" si="0" ref="Z8:Z36">B8-M8</f>
        <v>37506</v>
      </c>
    </row>
    <row r="9" spans="1:26" s="65" customFormat="1" ht="12">
      <c r="A9" s="51" t="s">
        <v>111</v>
      </c>
      <c r="B9" s="10">
        <v>1631141</v>
      </c>
      <c r="C9" s="10">
        <v>36807</v>
      </c>
      <c r="D9" s="10">
        <v>194459</v>
      </c>
      <c r="E9" s="10">
        <v>106704</v>
      </c>
      <c r="F9" s="10">
        <v>66436</v>
      </c>
      <c r="G9" s="10">
        <v>5609</v>
      </c>
      <c r="H9" s="10">
        <v>21</v>
      </c>
      <c r="I9" s="10">
        <v>481896</v>
      </c>
      <c r="J9" s="10">
        <v>727581</v>
      </c>
      <c r="K9" s="10">
        <v>10857</v>
      </c>
      <c r="L9" s="10">
        <v>771</v>
      </c>
      <c r="M9" s="10">
        <v>1591554</v>
      </c>
      <c r="N9" s="10">
        <v>10776</v>
      </c>
      <c r="O9" s="10">
        <v>166727</v>
      </c>
      <c r="P9" s="10">
        <v>119811</v>
      </c>
      <c r="Q9" s="10">
        <v>80681</v>
      </c>
      <c r="R9" s="10">
        <v>3394</v>
      </c>
      <c r="S9" s="10">
        <v>2</v>
      </c>
      <c r="T9" s="10">
        <v>481464</v>
      </c>
      <c r="U9" s="10">
        <v>727139</v>
      </c>
      <c r="V9" s="10">
        <v>144</v>
      </c>
      <c r="W9" s="10">
        <v>1416</v>
      </c>
      <c r="X9" s="64">
        <v>819332</v>
      </c>
      <c r="Y9" s="64">
        <v>819332</v>
      </c>
      <c r="Z9" s="25">
        <f t="shared" si="0"/>
        <v>39587</v>
      </c>
    </row>
    <row r="10" spans="1:26" s="65" customFormat="1" ht="12">
      <c r="A10" s="51" t="s">
        <v>183</v>
      </c>
      <c r="B10" s="10">
        <v>1226971</v>
      </c>
      <c r="C10" s="10">
        <v>19027</v>
      </c>
      <c r="D10" s="10">
        <v>0</v>
      </c>
      <c r="E10" s="10">
        <v>103874</v>
      </c>
      <c r="F10" s="10">
        <v>63200</v>
      </c>
      <c r="G10" s="10">
        <v>4660</v>
      </c>
      <c r="H10" s="10">
        <v>17</v>
      </c>
      <c r="I10" s="10">
        <v>481896</v>
      </c>
      <c r="J10" s="10">
        <v>545693</v>
      </c>
      <c r="K10" s="10">
        <v>7984</v>
      </c>
      <c r="L10" s="10">
        <v>620</v>
      </c>
      <c r="M10" s="10">
        <v>1228544</v>
      </c>
      <c r="N10" s="10">
        <v>3257</v>
      </c>
      <c r="O10" s="10">
        <v>0</v>
      </c>
      <c r="P10" s="10">
        <v>116579</v>
      </c>
      <c r="Q10" s="10">
        <v>77841</v>
      </c>
      <c r="R10" s="10">
        <v>2828</v>
      </c>
      <c r="S10" s="10">
        <v>2</v>
      </c>
      <c r="T10" s="10">
        <v>481464</v>
      </c>
      <c r="U10" s="10">
        <v>545363</v>
      </c>
      <c r="V10" s="10">
        <v>78</v>
      </c>
      <c r="W10" s="10">
        <v>1132</v>
      </c>
      <c r="X10" s="64">
        <v>654540</v>
      </c>
      <c r="Y10" s="64">
        <v>654540</v>
      </c>
      <c r="Z10" s="25">
        <f t="shared" si="0"/>
        <v>-1573</v>
      </c>
    </row>
    <row r="11" spans="1:26" ht="12">
      <c r="A11" s="45" t="s">
        <v>184</v>
      </c>
      <c r="B11" s="6">
        <v>267164</v>
      </c>
      <c r="C11" s="6">
        <v>6569</v>
      </c>
      <c r="D11" s="7">
        <v>0</v>
      </c>
      <c r="E11" s="6">
        <v>64023</v>
      </c>
      <c r="F11" s="6">
        <v>3281</v>
      </c>
      <c r="G11" s="6">
        <v>1954</v>
      </c>
      <c r="H11" s="6">
        <v>0</v>
      </c>
      <c r="I11" s="6">
        <v>77667</v>
      </c>
      <c r="J11" s="6">
        <v>111345</v>
      </c>
      <c r="K11" s="6">
        <v>2312</v>
      </c>
      <c r="L11" s="6">
        <v>13</v>
      </c>
      <c r="M11" s="6">
        <v>253250</v>
      </c>
      <c r="N11" s="6">
        <v>1560</v>
      </c>
      <c r="O11" s="6">
        <v>0</v>
      </c>
      <c r="P11" s="6">
        <v>65846</v>
      </c>
      <c r="Q11" s="6">
        <v>3165</v>
      </c>
      <c r="R11" s="6">
        <v>1273</v>
      </c>
      <c r="S11" s="6">
        <v>0</v>
      </c>
      <c r="T11" s="6">
        <v>69857</v>
      </c>
      <c r="U11" s="6">
        <v>111281</v>
      </c>
      <c r="V11" s="6">
        <v>26</v>
      </c>
      <c r="W11" s="6">
        <v>242</v>
      </c>
      <c r="X11" s="8">
        <v>141945</v>
      </c>
      <c r="Y11" s="8">
        <v>141945</v>
      </c>
      <c r="Z11" s="25">
        <f t="shared" si="0"/>
        <v>13914</v>
      </c>
    </row>
    <row r="12" spans="1:26" ht="12">
      <c r="A12" s="45" t="s">
        <v>185</v>
      </c>
      <c r="B12" s="6">
        <v>28856</v>
      </c>
      <c r="C12" s="6">
        <v>263</v>
      </c>
      <c r="D12" s="7">
        <v>0</v>
      </c>
      <c r="E12" s="6">
        <v>1856</v>
      </c>
      <c r="F12" s="6">
        <v>234</v>
      </c>
      <c r="G12" s="6">
        <v>36</v>
      </c>
      <c r="H12" s="6">
        <v>0</v>
      </c>
      <c r="I12" s="6">
        <v>7014</v>
      </c>
      <c r="J12" s="6">
        <v>19316</v>
      </c>
      <c r="K12" s="6">
        <v>113</v>
      </c>
      <c r="L12" s="6">
        <v>24</v>
      </c>
      <c r="M12" s="6">
        <v>32708</v>
      </c>
      <c r="N12" s="6">
        <v>49</v>
      </c>
      <c r="O12" s="6">
        <v>0</v>
      </c>
      <c r="P12" s="6">
        <v>3060</v>
      </c>
      <c r="Q12" s="6">
        <v>311</v>
      </c>
      <c r="R12" s="6">
        <v>18</v>
      </c>
      <c r="S12" s="6">
        <v>0</v>
      </c>
      <c r="T12" s="6">
        <v>9948</v>
      </c>
      <c r="U12" s="6">
        <v>19309</v>
      </c>
      <c r="V12" s="6">
        <v>2</v>
      </c>
      <c r="W12" s="6">
        <v>12</v>
      </c>
      <c r="X12" s="8">
        <v>15837</v>
      </c>
      <c r="Y12" s="8">
        <v>15837</v>
      </c>
      <c r="Z12" s="25">
        <f t="shared" si="0"/>
        <v>-3852</v>
      </c>
    </row>
    <row r="13" spans="1:26" ht="12">
      <c r="A13" s="45" t="s">
        <v>186</v>
      </c>
      <c r="B13" s="6">
        <v>121849</v>
      </c>
      <c r="C13" s="6">
        <v>1820</v>
      </c>
      <c r="D13" s="7">
        <v>0</v>
      </c>
      <c r="E13" s="6">
        <v>10164</v>
      </c>
      <c r="F13" s="6">
        <v>1732</v>
      </c>
      <c r="G13" s="6">
        <v>1459</v>
      </c>
      <c r="H13" s="6">
        <v>0</v>
      </c>
      <c r="I13" s="6">
        <v>49796</v>
      </c>
      <c r="J13" s="6">
        <v>55458</v>
      </c>
      <c r="K13" s="6">
        <v>1298</v>
      </c>
      <c r="L13" s="6">
        <v>122</v>
      </c>
      <c r="M13" s="6">
        <v>100511</v>
      </c>
      <c r="N13" s="6">
        <v>377</v>
      </c>
      <c r="O13" s="6">
        <v>0</v>
      </c>
      <c r="P13" s="6">
        <v>8480</v>
      </c>
      <c r="Q13" s="6">
        <v>1283</v>
      </c>
      <c r="R13" s="6">
        <v>708</v>
      </c>
      <c r="S13" s="6">
        <v>0</v>
      </c>
      <c r="T13" s="6">
        <v>34063</v>
      </c>
      <c r="U13" s="6">
        <v>55505</v>
      </c>
      <c r="V13" s="6">
        <v>2</v>
      </c>
      <c r="W13" s="6">
        <v>93</v>
      </c>
      <c r="X13" s="8">
        <v>68500</v>
      </c>
      <c r="Y13" s="8">
        <v>68500</v>
      </c>
      <c r="Z13" s="25">
        <f t="shared" si="0"/>
        <v>21338</v>
      </c>
    </row>
    <row r="14" spans="1:26" ht="12">
      <c r="A14" s="45" t="s">
        <v>187</v>
      </c>
      <c r="B14" s="6">
        <v>24293</v>
      </c>
      <c r="C14" s="6">
        <v>296</v>
      </c>
      <c r="D14" s="7">
        <v>0</v>
      </c>
      <c r="E14" s="6">
        <v>1179</v>
      </c>
      <c r="F14" s="6">
        <v>285</v>
      </c>
      <c r="G14" s="6">
        <v>28</v>
      </c>
      <c r="H14" s="6">
        <v>0</v>
      </c>
      <c r="I14" s="6">
        <v>13599</v>
      </c>
      <c r="J14" s="6">
        <v>8463</v>
      </c>
      <c r="K14" s="6">
        <v>443</v>
      </c>
      <c r="L14" s="6">
        <v>0</v>
      </c>
      <c r="M14" s="6">
        <v>21957</v>
      </c>
      <c r="N14" s="6">
        <v>23</v>
      </c>
      <c r="O14" s="6">
        <v>0</v>
      </c>
      <c r="P14" s="6">
        <v>1222</v>
      </c>
      <c r="Q14" s="6">
        <v>198</v>
      </c>
      <c r="R14" s="6">
        <v>35</v>
      </c>
      <c r="S14" s="6">
        <v>0</v>
      </c>
      <c r="T14" s="6">
        <v>11997</v>
      </c>
      <c r="U14" s="6">
        <v>8472</v>
      </c>
      <c r="V14" s="6">
        <v>2</v>
      </c>
      <c r="W14" s="6">
        <v>8</v>
      </c>
      <c r="X14" s="8">
        <v>11967</v>
      </c>
      <c r="Y14" s="8">
        <v>11967</v>
      </c>
      <c r="Z14" s="25">
        <f t="shared" si="0"/>
        <v>2336</v>
      </c>
    </row>
    <row r="15" spans="1:26" ht="12">
      <c r="A15" s="45" t="s">
        <v>188</v>
      </c>
      <c r="B15" s="6">
        <v>22755</v>
      </c>
      <c r="C15" s="6">
        <v>369</v>
      </c>
      <c r="D15" s="7">
        <v>0</v>
      </c>
      <c r="E15" s="6">
        <v>1273</v>
      </c>
      <c r="F15" s="6">
        <v>251</v>
      </c>
      <c r="G15" s="6">
        <v>27</v>
      </c>
      <c r="H15" s="6">
        <v>1</v>
      </c>
      <c r="I15" s="6">
        <v>10791</v>
      </c>
      <c r="J15" s="6">
        <v>9787</v>
      </c>
      <c r="K15" s="6">
        <v>250</v>
      </c>
      <c r="L15" s="6">
        <v>6</v>
      </c>
      <c r="M15" s="6">
        <v>26513</v>
      </c>
      <c r="N15" s="6">
        <v>28</v>
      </c>
      <c r="O15" s="6">
        <v>0</v>
      </c>
      <c r="P15" s="6">
        <v>2087</v>
      </c>
      <c r="Q15" s="6">
        <v>335</v>
      </c>
      <c r="R15" s="6">
        <v>31</v>
      </c>
      <c r="S15" s="6">
        <v>2</v>
      </c>
      <c r="T15" s="6">
        <v>14246</v>
      </c>
      <c r="U15" s="6">
        <v>9765</v>
      </c>
      <c r="V15" s="6">
        <v>1</v>
      </c>
      <c r="W15" s="6">
        <v>18</v>
      </c>
      <c r="X15" s="8">
        <v>16884</v>
      </c>
      <c r="Y15" s="8">
        <v>16884</v>
      </c>
      <c r="Z15" s="25">
        <f t="shared" si="0"/>
        <v>-3758</v>
      </c>
    </row>
    <row r="16" spans="1:26" ht="12">
      <c r="A16" s="45" t="s">
        <v>189</v>
      </c>
      <c r="B16" s="6">
        <v>84045</v>
      </c>
      <c r="C16" s="6">
        <v>1158</v>
      </c>
      <c r="D16" s="7">
        <v>0</v>
      </c>
      <c r="E16" s="6">
        <v>1842</v>
      </c>
      <c r="F16" s="6">
        <v>1126</v>
      </c>
      <c r="G16" s="6">
        <v>156</v>
      </c>
      <c r="H16" s="6">
        <v>2</v>
      </c>
      <c r="I16" s="6">
        <v>47871</v>
      </c>
      <c r="J16" s="6">
        <v>31240</v>
      </c>
      <c r="K16" s="6">
        <v>477</v>
      </c>
      <c r="L16" s="6">
        <v>173</v>
      </c>
      <c r="M16" s="6">
        <v>76159</v>
      </c>
      <c r="N16" s="6">
        <v>96</v>
      </c>
      <c r="O16" s="6">
        <v>0</v>
      </c>
      <c r="P16" s="6">
        <v>2528</v>
      </c>
      <c r="Q16" s="6">
        <v>1085</v>
      </c>
      <c r="R16" s="6">
        <v>111</v>
      </c>
      <c r="S16" s="6">
        <v>0</v>
      </c>
      <c r="T16" s="6">
        <v>40915</v>
      </c>
      <c r="U16" s="6">
        <v>31240</v>
      </c>
      <c r="V16" s="6">
        <v>7</v>
      </c>
      <c r="W16" s="6">
        <v>177</v>
      </c>
      <c r="X16" s="8">
        <v>45384</v>
      </c>
      <c r="Y16" s="8">
        <v>45384</v>
      </c>
      <c r="Z16" s="25">
        <f t="shared" si="0"/>
        <v>7886</v>
      </c>
    </row>
    <row r="17" spans="1:26" ht="12">
      <c r="A17" s="45" t="s">
        <v>190</v>
      </c>
      <c r="B17" s="6">
        <v>57057</v>
      </c>
      <c r="C17" s="6">
        <v>834</v>
      </c>
      <c r="D17" s="7">
        <v>0</v>
      </c>
      <c r="E17" s="6">
        <v>2090</v>
      </c>
      <c r="F17" s="6">
        <v>877</v>
      </c>
      <c r="G17" s="6">
        <v>96</v>
      </c>
      <c r="H17" s="6">
        <v>3</v>
      </c>
      <c r="I17" s="6">
        <v>21039</v>
      </c>
      <c r="J17" s="6">
        <v>31628</v>
      </c>
      <c r="K17" s="6">
        <v>469</v>
      </c>
      <c r="L17" s="6">
        <v>21</v>
      </c>
      <c r="M17" s="6">
        <v>62971</v>
      </c>
      <c r="N17" s="6">
        <v>74</v>
      </c>
      <c r="O17" s="6">
        <v>0</v>
      </c>
      <c r="P17" s="6">
        <v>3767</v>
      </c>
      <c r="Q17" s="6">
        <v>963</v>
      </c>
      <c r="R17" s="6">
        <v>30</v>
      </c>
      <c r="S17" s="6">
        <v>0</v>
      </c>
      <c r="T17" s="6">
        <v>26488</v>
      </c>
      <c r="U17" s="6">
        <v>31600</v>
      </c>
      <c r="V17" s="6">
        <v>10</v>
      </c>
      <c r="W17" s="6">
        <v>39</v>
      </c>
      <c r="X17" s="8">
        <v>39114</v>
      </c>
      <c r="Y17" s="8">
        <v>39114</v>
      </c>
      <c r="Z17" s="25">
        <f t="shared" si="0"/>
        <v>-5914</v>
      </c>
    </row>
    <row r="18" spans="1:26" ht="12">
      <c r="A18" s="45" t="s">
        <v>191</v>
      </c>
      <c r="B18" s="6">
        <v>22398</v>
      </c>
      <c r="C18" s="6">
        <v>387</v>
      </c>
      <c r="D18" s="7">
        <v>0</v>
      </c>
      <c r="E18" s="6">
        <v>915</v>
      </c>
      <c r="F18" s="6">
        <v>405</v>
      </c>
      <c r="G18" s="6">
        <v>39</v>
      </c>
      <c r="H18" s="6">
        <v>0</v>
      </c>
      <c r="I18" s="6">
        <v>12310</v>
      </c>
      <c r="J18" s="6">
        <v>8163</v>
      </c>
      <c r="K18" s="6">
        <v>176</v>
      </c>
      <c r="L18" s="6">
        <v>3</v>
      </c>
      <c r="M18" s="6">
        <v>26553</v>
      </c>
      <c r="N18" s="6">
        <v>51</v>
      </c>
      <c r="O18" s="6">
        <v>0</v>
      </c>
      <c r="P18" s="6">
        <v>1578</v>
      </c>
      <c r="Q18" s="6">
        <v>444</v>
      </c>
      <c r="R18" s="6">
        <v>20</v>
      </c>
      <c r="S18" s="6">
        <v>0</v>
      </c>
      <c r="T18" s="6">
        <v>16303</v>
      </c>
      <c r="U18" s="6">
        <v>8142</v>
      </c>
      <c r="V18" s="6">
        <v>3</v>
      </c>
      <c r="W18" s="6">
        <v>12</v>
      </c>
      <c r="X18" s="8">
        <v>17835</v>
      </c>
      <c r="Y18" s="8">
        <v>17835</v>
      </c>
      <c r="Z18" s="25">
        <f t="shared" si="0"/>
        <v>-4155</v>
      </c>
    </row>
    <row r="19" spans="1:26" ht="12">
      <c r="A19" s="45" t="s">
        <v>192</v>
      </c>
      <c r="B19" s="6">
        <v>40331</v>
      </c>
      <c r="C19" s="6">
        <v>469</v>
      </c>
      <c r="D19" s="6">
        <v>0</v>
      </c>
      <c r="E19" s="6">
        <v>1840</v>
      </c>
      <c r="F19" s="6">
        <v>1113</v>
      </c>
      <c r="G19" s="6">
        <v>62</v>
      </c>
      <c r="H19" s="6">
        <v>0</v>
      </c>
      <c r="I19" s="6">
        <v>20856</v>
      </c>
      <c r="J19" s="6">
        <v>15603</v>
      </c>
      <c r="K19" s="6">
        <v>332</v>
      </c>
      <c r="L19" s="6">
        <v>56</v>
      </c>
      <c r="M19" s="6">
        <v>47659</v>
      </c>
      <c r="N19" s="6">
        <v>13</v>
      </c>
      <c r="O19" s="6">
        <v>0</v>
      </c>
      <c r="P19" s="6">
        <v>3425</v>
      </c>
      <c r="Q19" s="6">
        <v>1575</v>
      </c>
      <c r="R19" s="6">
        <v>26</v>
      </c>
      <c r="S19" s="6">
        <v>0</v>
      </c>
      <c r="T19" s="6">
        <v>26912</v>
      </c>
      <c r="U19" s="6">
        <v>15632</v>
      </c>
      <c r="V19" s="6">
        <v>1</v>
      </c>
      <c r="W19" s="6">
        <v>75</v>
      </c>
      <c r="X19" s="8">
        <v>20718</v>
      </c>
      <c r="Y19" s="8">
        <v>20718</v>
      </c>
      <c r="Z19" s="25">
        <f t="shared" si="0"/>
        <v>-7328</v>
      </c>
    </row>
    <row r="20" spans="1:26" ht="12">
      <c r="A20" s="45" t="s">
        <v>193</v>
      </c>
      <c r="B20" s="6">
        <v>31977</v>
      </c>
      <c r="C20" s="6">
        <v>202</v>
      </c>
      <c r="D20" s="6">
        <v>0</v>
      </c>
      <c r="E20" s="6">
        <v>973</v>
      </c>
      <c r="F20" s="6">
        <v>1367</v>
      </c>
      <c r="G20" s="6">
        <v>37</v>
      </c>
      <c r="H20" s="6">
        <v>1</v>
      </c>
      <c r="I20" s="6">
        <v>20328</v>
      </c>
      <c r="J20" s="6">
        <v>8873</v>
      </c>
      <c r="K20" s="6">
        <v>194</v>
      </c>
      <c r="L20" s="6">
        <v>2</v>
      </c>
      <c r="M20" s="6">
        <v>37390</v>
      </c>
      <c r="N20" s="6">
        <v>19</v>
      </c>
      <c r="O20" s="6">
        <v>0</v>
      </c>
      <c r="P20" s="6">
        <v>1834</v>
      </c>
      <c r="Q20" s="6">
        <v>2032</v>
      </c>
      <c r="R20" s="6">
        <v>28</v>
      </c>
      <c r="S20" s="6">
        <v>0</v>
      </c>
      <c r="T20" s="6">
        <v>24582</v>
      </c>
      <c r="U20" s="6">
        <v>8860</v>
      </c>
      <c r="V20" s="6">
        <v>0</v>
      </c>
      <c r="W20" s="6">
        <v>35</v>
      </c>
      <c r="X20" s="8">
        <v>13762</v>
      </c>
      <c r="Y20" s="8">
        <v>13762</v>
      </c>
      <c r="Z20" s="25">
        <f t="shared" si="0"/>
        <v>-5413</v>
      </c>
    </row>
    <row r="21" spans="1:26" ht="12">
      <c r="A21" s="45" t="s">
        <v>194</v>
      </c>
      <c r="B21" s="6">
        <v>65584</v>
      </c>
      <c r="C21" s="6">
        <v>722</v>
      </c>
      <c r="D21" s="6">
        <v>0</v>
      </c>
      <c r="E21" s="6">
        <v>1201</v>
      </c>
      <c r="F21" s="6">
        <v>3361</v>
      </c>
      <c r="G21" s="6">
        <v>89</v>
      </c>
      <c r="H21" s="6">
        <v>0</v>
      </c>
      <c r="I21" s="6">
        <v>32933</v>
      </c>
      <c r="J21" s="6">
        <v>27021</v>
      </c>
      <c r="K21" s="6">
        <v>250</v>
      </c>
      <c r="L21" s="6">
        <v>7</v>
      </c>
      <c r="M21" s="6">
        <v>67048</v>
      </c>
      <c r="N21" s="6">
        <v>45</v>
      </c>
      <c r="O21" s="6">
        <v>0</v>
      </c>
      <c r="P21" s="6">
        <v>2049</v>
      </c>
      <c r="Q21" s="6">
        <v>4358</v>
      </c>
      <c r="R21" s="6">
        <v>37</v>
      </c>
      <c r="S21" s="6">
        <v>0</v>
      </c>
      <c r="T21" s="6">
        <v>33535</v>
      </c>
      <c r="U21" s="6">
        <v>27001</v>
      </c>
      <c r="V21" s="6">
        <v>3</v>
      </c>
      <c r="W21" s="6">
        <v>20</v>
      </c>
      <c r="X21" s="8">
        <v>29302</v>
      </c>
      <c r="Y21" s="8">
        <v>29302</v>
      </c>
      <c r="Z21" s="25">
        <f t="shared" si="0"/>
        <v>-1464</v>
      </c>
    </row>
    <row r="22" spans="1:26" ht="12">
      <c r="A22" s="45" t="s">
        <v>195</v>
      </c>
      <c r="B22" s="6">
        <v>99121</v>
      </c>
      <c r="C22" s="6">
        <v>965</v>
      </c>
      <c r="D22" s="6">
        <v>0</v>
      </c>
      <c r="E22" s="6">
        <v>1328</v>
      </c>
      <c r="F22" s="6">
        <v>35331</v>
      </c>
      <c r="G22" s="6">
        <v>119</v>
      </c>
      <c r="H22" s="6">
        <v>0</v>
      </c>
      <c r="I22" s="6">
        <v>24211</v>
      </c>
      <c r="J22" s="6">
        <v>36808</v>
      </c>
      <c r="K22" s="6">
        <v>348</v>
      </c>
      <c r="L22" s="6">
        <v>11</v>
      </c>
      <c r="M22" s="6">
        <v>106997</v>
      </c>
      <c r="N22" s="6">
        <v>199</v>
      </c>
      <c r="O22" s="6">
        <v>0</v>
      </c>
      <c r="P22" s="6">
        <v>2049</v>
      </c>
      <c r="Q22" s="6">
        <v>42912</v>
      </c>
      <c r="R22" s="6">
        <v>124</v>
      </c>
      <c r="S22" s="6">
        <v>0</v>
      </c>
      <c r="T22" s="6">
        <v>24889</v>
      </c>
      <c r="U22" s="6">
        <v>36779</v>
      </c>
      <c r="V22" s="6">
        <v>3</v>
      </c>
      <c r="W22" s="6">
        <v>42</v>
      </c>
      <c r="X22" s="8">
        <v>54997</v>
      </c>
      <c r="Y22" s="8">
        <v>54997</v>
      </c>
      <c r="Z22" s="25">
        <f t="shared" si="0"/>
        <v>-7876</v>
      </c>
    </row>
    <row r="23" spans="1:26" ht="12">
      <c r="A23" s="45" t="s">
        <v>196</v>
      </c>
      <c r="B23" s="6">
        <v>47964</v>
      </c>
      <c r="C23" s="6">
        <v>722</v>
      </c>
      <c r="D23" s="6">
        <v>0</v>
      </c>
      <c r="E23" s="6">
        <v>1255</v>
      </c>
      <c r="F23" s="6">
        <v>6183</v>
      </c>
      <c r="G23" s="6">
        <v>43</v>
      </c>
      <c r="H23" s="6">
        <v>4</v>
      </c>
      <c r="I23" s="6">
        <v>14797</v>
      </c>
      <c r="J23" s="6">
        <v>24672</v>
      </c>
      <c r="K23" s="6">
        <v>278</v>
      </c>
      <c r="L23" s="6">
        <v>10</v>
      </c>
      <c r="M23" s="6">
        <v>55814</v>
      </c>
      <c r="N23" s="6">
        <v>54</v>
      </c>
      <c r="O23" s="6">
        <v>0</v>
      </c>
      <c r="P23" s="6">
        <v>2132</v>
      </c>
      <c r="Q23" s="6">
        <v>9663</v>
      </c>
      <c r="R23" s="6">
        <v>48</v>
      </c>
      <c r="S23" s="6">
        <v>0</v>
      </c>
      <c r="T23" s="6">
        <v>19259</v>
      </c>
      <c r="U23" s="6">
        <v>24635</v>
      </c>
      <c r="V23" s="6">
        <v>4</v>
      </c>
      <c r="W23" s="6">
        <v>19</v>
      </c>
      <c r="X23" s="8">
        <v>35040</v>
      </c>
      <c r="Y23" s="8">
        <v>35040</v>
      </c>
      <c r="Z23" s="25">
        <f t="shared" si="0"/>
        <v>-7850</v>
      </c>
    </row>
    <row r="24" spans="1:26" s="5" customFormat="1" ht="12">
      <c r="A24" s="45" t="s">
        <v>197</v>
      </c>
      <c r="B24" s="6">
        <v>14586</v>
      </c>
      <c r="C24" s="6">
        <v>183</v>
      </c>
      <c r="D24" s="6">
        <v>0</v>
      </c>
      <c r="E24" s="6">
        <v>587</v>
      </c>
      <c r="F24" s="6">
        <v>714</v>
      </c>
      <c r="G24" s="6">
        <v>34</v>
      </c>
      <c r="H24" s="6">
        <v>1</v>
      </c>
      <c r="I24" s="6">
        <v>6589</v>
      </c>
      <c r="J24" s="6">
        <v>6430</v>
      </c>
      <c r="K24" s="6">
        <v>35</v>
      </c>
      <c r="L24" s="6">
        <v>13</v>
      </c>
      <c r="M24" s="6">
        <v>18719</v>
      </c>
      <c r="N24" s="6">
        <v>16</v>
      </c>
      <c r="O24" s="6">
        <v>0</v>
      </c>
      <c r="P24" s="6">
        <v>1125</v>
      </c>
      <c r="Q24" s="6">
        <v>1203</v>
      </c>
      <c r="R24" s="6">
        <v>41</v>
      </c>
      <c r="S24" s="6">
        <v>0</v>
      </c>
      <c r="T24" s="6">
        <v>9877</v>
      </c>
      <c r="U24" s="6">
        <v>6416</v>
      </c>
      <c r="V24" s="6">
        <v>1</v>
      </c>
      <c r="W24" s="6">
        <v>40</v>
      </c>
      <c r="X24" s="8">
        <v>11152</v>
      </c>
      <c r="Y24" s="8">
        <v>11152</v>
      </c>
      <c r="Z24" s="25">
        <f t="shared" si="0"/>
        <v>-4133</v>
      </c>
    </row>
    <row r="25" spans="1:26" ht="12">
      <c r="A25" s="45" t="s">
        <v>198</v>
      </c>
      <c r="B25" s="6">
        <v>25051</v>
      </c>
      <c r="C25" s="6">
        <v>358</v>
      </c>
      <c r="D25" s="6">
        <v>0</v>
      </c>
      <c r="E25" s="6">
        <v>1208</v>
      </c>
      <c r="F25" s="6">
        <v>384</v>
      </c>
      <c r="G25" s="6">
        <v>35</v>
      </c>
      <c r="H25" s="6">
        <v>4</v>
      </c>
      <c r="I25" s="6">
        <v>7941</v>
      </c>
      <c r="J25" s="6">
        <v>14916</v>
      </c>
      <c r="K25" s="6">
        <v>107</v>
      </c>
      <c r="L25" s="6">
        <v>98</v>
      </c>
      <c r="M25" s="6">
        <v>27960</v>
      </c>
      <c r="N25" s="6">
        <v>7</v>
      </c>
      <c r="O25" s="6">
        <v>0</v>
      </c>
      <c r="P25" s="6">
        <v>1864</v>
      </c>
      <c r="Q25" s="6">
        <v>629</v>
      </c>
      <c r="R25" s="6">
        <v>52</v>
      </c>
      <c r="S25" s="6">
        <v>0</v>
      </c>
      <c r="T25" s="6">
        <v>10383</v>
      </c>
      <c r="U25" s="6">
        <v>14864</v>
      </c>
      <c r="V25" s="6">
        <v>1</v>
      </c>
      <c r="W25" s="6">
        <v>160</v>
      </c>
      <c r="X25" s="8">
        <v>11982</v>
      </c>
      <c r="Y25" s="8">
        <v>11982</v>
      </c>
      <c r="Z25" s="25">
        <f t="shared" si="0"/>
        <v>-2909</v>
      </c>
    </row>
    <row r="26" spans="1:26" ht="12">
      <c r="A26" s="45" t="s">
        <v>199</v>
      </c>
      <c r="B26" s="6">
        <v>9786</v>
      </c>
      <c r="C26" s="6">
        <v>50</v>
      </c>
      <c r="D26" s="6">
        <v>0</v>
      </c>
      <c r="E26" s="6">
        <v>256</v>
      </c>
      <c r="F26" s="6">
        <v>1498</v>
      </c>
      <c r="G26" s="6">
        <v>11</v>
      </c>
      <c r="H26" s="6">
        <v>0</v>
      </c>
      <c r="I26" s="6">
        <v>2446</v>
      </c>
      <c r="J26" s="6">
        <v>5455</v>
      </c>
      <c r="K26" s="6">
        <v>30</v>
      </c>
      <c r="L26" s="6">
        <v>40</v>
      </c>
      <c r="M26" s="6">
        <v>11751</v>
      </c>
      <c r="N26" s="6">
        <v>1</v>
      </c>
      <c r="O26" s="6">
        <v>0</v>
      </c>
      <c r="P26" s="6">
        <v>391</v>
      </c>
      <c r="Q26" s="6">
        <v>2374</v>
      </c>
      <c r="R26" s="6">
        <v>6</v>
      </c>
      <c r="S26" s="6">
        <v>0</v>
      </c>
      <c r="T26" s="6">
        <v>3514</v>
      </c>
      <c r="U26" s="6">
        <v>5462</v>
      </c>
      <c r="V26" s="6">
        <v>0</v>
      </c>
      <c r="W26" s="6">
        <v>3</v>
      </c>
      <c r="X26" s="8">
        <v>6299</v>
      </c>
      <c r="Y26" s="8">
        <v>6299</v>
      </c>
      <c r="Z26" s="25">
        <f t="shared" si="0"/>
        <v>-1965</v>
      </c>
    </row>
    <row r="27" spans="1:26" ht="12">
      <c r="A27" s="45" t="s">
        <v>200</v>
      </c>
      <c r="B27" s="6">
        <v>39178</v>
      </c>
      <c r="C27" s="6">
        <v>628</v>
      </c>
      <c r="D27" s="6">
        <v>0</v>
      </c>
      <c r="E27" s="6">
        <v>4430</v>
      </c>
      <c r="F27" s="6">
        <v>336</v>
      </c>
      <c r="G27" s="6">
        <v>182</v>
      </c>
      <c r="H27" s="6">
        <v>0</v>
      </c>
      <c r="I27" s="6">
        <v>11764</v>
      </c>
      <c r="J27" s="6">
        <v>21704</v>
      </c>
      <c r="K27" s="6">
        <v>131</v>
      </c>
      <c r="L27" s="6">
        <v>3</v>
      </c>
      <c r="M27" s="6">
        <v>38626</v>
      </c>
      <c r="N27" s="6">
        <v>51</v>
      </c>
      <c r="O27" s="6">
        <v>0</v>
      </c>
      <c r="P27" s="6">
        <v>4896</v>
      </c>
      <c r="Q27" s="6">
        <v>403</v>
      </c>
      <c r="R27" s="6">
        <v>93</v>
      </c>
      <c r="S27" s="6">
        <v>0</v>
      </c>
      <c r="T27" s="6">
        <v>11470</v>
      </c>
      <c r="U27" s="6">
        <v>21709</v>
      </c>
      <c r="V27" s="6">
        <v>0</v>
      </c>
      <c r="W27" s="6">
        <v>4</v>
      </c>
      <c r="X27" s="8">
        <v>15578</v>
      </c>
      <c r="Y27" s="8">
        <v>15578</v>
      </c>
      <c r="Z27" s="25">
        <f t="shared" si="0"/>
        <v>552</v>
      </c>
    </row>
    <row r="28" spans="1:26" ht="12">
      <c r="A28" s="45" t="s">
        <v>201</v>
      </c>
      <c r="B28" s="6">
        <v>26607</v>
      </c>
      <c r="C28" s="6">
        <v>371</v>
      </c>
      <c r="D28" s="6">
        <v>0</v>
      </c>
      <c r="E28" s="6">
        <v>1651</v>
      </c>
      <c r="F28" s="6">
        <v>438</v>
      </c>
      <c r="G28" s="6">
        <v>39</v>
      </c>
      <c r="H28" s="6">
        <v>0</v>
      </c>
      <c r="I28" s="6">
        <v>11661</v>
      </c>
      <c r="J28" s="6">
        <v>12277</v>
      </c>
      <c r="K28" s="6">
        <v>169</v>
      </c>
      <c r="L28" s="6">
        <v>1</v>
      </c>
      <c r="M28" s="6">
        <v>24816</v>
      </c>
      <c r="N28" s="6">
        <v>46</v>
      </c>
      <c r="O28" s="6">
        <v>0</v>
      </c>
      <c r="P28" s="6">
        <v>1541</v>
      </c>
      <c r="Q28" s="6">
        <v>285</v>
      </c>
      <c r="R28" s="6">
        <v>25</v>
      </c>
      <c r="S28" s="6">
        <v>0</v>
      </c>
      <c r="T28" s="6">
        <v>10580</v>
      </c>
      <c r="U28" s="6">
        <v>12272</v>
      </c>
      <c r="V28" s="6">
        <v>5</v>
      </c>
      <c r="W28" s="6">
        <v>62</v>
      </c>
      <c r="X28" s="8">
        <v>15637</v>
      </c>
      <c r="Y28" s="8">
        <v>15637</v>
      </c>
      <c r="Z28" s="25">
        <f t="shared" si="0"/>
        <v>1791</v>
      </c>
    </row>
    <row r="29" spans="1:26" ht="12">
      <c r="A29" s="45" t="s">
        <v>202</v>
      </c>
      <c r="B29" s="6">
        <v>100281</v>
      </c>
      <c r="C29" s="6">
        <v>1228</v>
      </c>
      <c r="D29" s="6">
        <v>0</v>
      </c>
      <c r="E29" s="6">
        <v>3824</v>
      </c>
      <c r="F29" s="6">
        <v>1510</v>
      </c>
      <c r="G29" s="6">
        <v>143</v>
      </c>
      <c r="H29" s="6">
        <v>1</v>
      </c>
      <c r="I29" s="6">
        <v>47212</v>
      </c>
      <c r="J29" s="6">
        <v>45996</v>
      </c>
      <c r="K29" s="6">
        <v>352</v>
      </c>
      <c r="L29" s="6">
        <v>15</v>
      </c>
      <c r="M29" s="6">
        <v>92196</v>
      </c>
      <c r="N29" s="6">
        <v>358</v>
      </c>
      <c r="O29" s="6">
        <v>0</v>
      </c>
      <c r="P29" s="6">
        <v>3787</v>
      </c>
      <c r="Q29" s="6">
        <v>1313</v>
      </c>
      <c r="R29" s="6">
        <v>76</v>
      </c>
      <c r="S29" s="6">
        <v>0</v>
      </c>
      <c r="T29" s="6">
        <v>40644</v>
      </c>
      <c r="U29" s="6">
        <v>45984</v>
      </c>
      <c r="V29" s="6">
        <v>4</v>
      </c>
      <c r="W29" s="6">
        <v>30</v>
      </c>
      <c r="X29" s="8">
        <v>30069</v>
      </c>
      <c r="Y29" s="8">
        <v>30069</v>
      </c>
      <c r="Z29" s="25">
        <f t="shared" si="0"/>
        <v>8085</v>
      </c>
    </row>
    <row r="30" spans="1:26" ht="12">
      <c r="A30" s="45" t="s">
        <v>203</v>
      </c>
      <c r="B30" s="6">
        <v>21896</v>
      </c>
      <c r="C30" s="6">
        <v>193</v>
      </c>
      <c r="D30" s="6">
        <v>0</v>
      </c>
      <c r="E30" s="6">
        <v>663</v>
      </c>
      <c r="F30" s="6">
        <v>556</v>
      </c>
      <c r="G30" s="6">
        <v>21</v>
      </c>
      <c r="H30" s="6">
        <v>0</v>
      </c>
      <c r="I30" s="6">
        <v>12987</v>
      </c>
      <c r="J30" s="6">
        <v>7417</v>
      </c>
      <c r="K30" s="6">
        <v>58</v>
      </c>
      <c r="L30" s="6">
        <v>1</v>
      </c>
      <c r="M30" s="6">
        <v>23104</v>
      </c>
      <c r="N30" s="6">
        <v>29</v>
      </c>
      <c r="O30" s="6">
        <v>0</v>
      </c>
      <c r="P30" s="6">
        <v>1149</v>
      </c>
      <c r="Q30" s="6">
        <v>705</v>
      </c>
      <c r="R30" s="6">
        <v>19</v>
      </c>
      <c r="S30" s="6">
        <v>0</v>
      </c>
      <c r="T30" s="6">
        <v>13770</v>
      </c>
      <c r="U30" s="6">
        <v>7412</v>
      </c>
      <c r="V30" s="6">
        <v>2</v>
      </c>
      <c r="W30" s="6">
        <v>18</v>
      </c>
      <c r="X30" s="8">
        <v>12826</v>
      </c>
      <c r="Y30" s="8">
        <v>12826</v>
      </c>
      <c r="Z30" s="25">
        <f t="shared" si="0"/>
        <v>-1208</v>
      </c>
    </row>
    <row r="31" spans="1:26" ht="12">
      <c r="A31" s="45" t="s">
        <v>204</v>
      </c>
      <c r="B31" s="6">
        <v>76192</v>
      </c>
      <c r="C31" s="6">
        <v>1240</v>
      </c>
      <c r="D31" s="6">
        <v>0</v>
      </c>
      <c r="E31" s="6">
        <v>1316</v>
      </c>
      <c r="F31" s="6">
        <v>2218</v>
      </c>
      <c r="G31" s="6">
        <v>50</v>
      </c>
      <c r="H31" s="6">
        <v>0</v>
      </c>
      <c r="I31" s="6">
        <v>28084</v>
      </c>
      <c r="J31" s="6">
        <v>43121</v>
      </c>
      <c r="K31" s="6">
        <v>162</v>
      </c>
      <c r="L31" s="6">
        <v>1</v>
      </c>
      <c r="M31" s="6">
        <v>75842</v>
      </c>
      <c r="N31" s="6">
        <v>161</v>
      </c>
      <c r="O31" s="6">
        <v>0</v>
      </c>
      <c r="P31" s="6">
        <v>1769</v>
      </c>
      <c r="Q31" s="6">
        <v>2605</v>
      </c>
      <c r="R31" s="6">
        <v>27</v>
      </c>
      <c r="S31" s="6">
        <v>0</v>
      </c>
      <c r="T31" s="6">
        <v>28232</v>
      </c>
      <c r="U31" s="6">
        <v>43023</v>
      </c>
      <c r="V31" s="6">
        <v>1</v>
      </c>
      <c r="W31" s="6">
        <v>24</v>
      </c>
      <c r="X31" s="8">
        <v>39712</v>
      </c>
      <c r="Y31" s="8">
        <v>39712</v>
      </c>
      <c r="Z31" s="25">
        <f t="shared" si="0"/>
        <v>350</v>
      </c>
    </row>
    <row r="32" spans="1:26" s="5" customFormat="1" ht="12">
      <c r="A32" s="51" t="s">
        <v>205</v>
      </c>
      <c r="B32" s="10">
        <v>230402</v>
      </c>
      <c r="C32" s="10">
        <v>14972</v>
      </c>
      <c r="D32" s="10">
        <v>116603</v>
      </c>
      <c r="E32" s="10">
        <v>0</v>
      </c>
      <c r="F32" s="10">
        <v>3236</v>
      </c>
      <c r="G32" s="10">
        <v>755</v>
      </c>
      <c r="H32" s="10">
        <v>4</v>
      </c>
      <c r="I32" s="10">
        <v>0</v>
      </c>
      <c r="J32" s="10">
        <v>92422</v>
      </c>
      <c r="K32" s="10">
        <v>2389</v>
      </c>
      <c r="L32" s="10">
        <v>21</v>
      </c>
      <c r="M32" s="10">
        <v>206785</v>
      </c>
      <c r="N32" s="10">
        <v>7279</v>
      </c>
      <c r="O32" s="10">
        <v>103721</v>
      </c>
      <c r="P32" s="10">
        <v>0</v>
      </c>
      <c r="Q32" s="10">
        <v>2840</v>
      </c>
      <c r="R32" s="10">
        <v>444</v>
      </c>
      <c r="S32" s="10">
        <v>0</v>
      </c>
      <c r="T32" s="10">
        <v>0</v>
      </c>
      <c r="U32" s="10">
        <v>92303</v>
      </c>
      <c r="V32" s="10">
        <v>53</v>
      </c>
      <c r="W32" s="10">
        <v>145</v>
      </c>
      <c r="X32" s="64">
        <v>86263</v>
      </c>
      <c r="Y32" s="64">
        <v>86263</v>
      </c>
      <c r="Z32" s="25">
        <f t="shared" si="0"/>
        <v>23617</v>
      </c>
    </row>
    <row r="33" spans="1:26" s="5" customFormat="1" ht="12">
      <c r="A33" s="51" t="s">
        <v>206</v>
      </c>
      <c r="B33" s="10">
        <v>173768</v>
      </c>
      <c r="C33" s="10">
        <v>2808</v>
      </c>
      <c r="D33" s="10">
        <v>77856</v>
      </c>
      <c r="E33" s="10">
        <v>2830</v>
      </c>
      <c r="F33" s="10">
        <v>0</v>
      </c>
      <c r="G33" s="10">
        <v>194</v>
      </c>
      <c r="H33" s="10">
        <v>0</v>
      </c>
      <c r="I33" s="10">
        <v>0</v>
      </c>
      <c r="J33" s="10">
        <v>89466</v>
      </c>
      <c r="K33" s="10">
        <v>484</v>
      </c>
      <c r="L33" s="10">
        <v>130</v>
      </c>
      <c r="M33" s="10">
        <v>156225</v>
      </c>
      <c r="N33" s="10">
        <v>240</v>
      </c>
      <c r="O33" s="10">
        <v>63006</v>
      </c>
      <c r="P33" s="10">
        <v>3232</v>
      </c>
      <c r="Q33" s="10">
        <v>0</v>
      </c>
      <c r="R33" s="10">
        <v>122</v>
      </c>
      <c r="S33" s="10">
        <v>0</v>
      </c>
      <c r="T33" s="10">
        <v>0</v>
      </c>
      <c r="U33" s="10">
        <v>89473</v>
      </c>
      <c r="V33" s="10">
        <v>13</v>
      </c>
      <c r="W33" s="10">
        <v>139</v>
      </c>
      <c r="X33" s="64">
        <v>78529</v>
      </c>
      <c r="Y33" s="64">
        <v>78529</v>
      </c>
      <c r="Z33" s="25">
        <f t="shared" si="0"/>
        <v>17543</v>
      </c>
    </row>
    <row r="34" spans="1:26" s="5" customFormat="1" ht="12">
      <c r="A34" s="51" t="s">
        <v>207</v>
      </c>
      <c r="B34" s="10">
        <v>4476</v>
      </c>
      <c r="C34" s="10">
        <v>5</v>
      </c>
      <c r="D34" s="10">
        <v>2822</v>
      </c>
      <c r="E34" s="10">
        <v>442</v>
      </c>
      <c r="F34" s="10">
        <v>122</v>
      </c>
      <c r="G34" s="10">
        <v>0</v>
      </c>
      <c r="H34" s="10">
        <v>1</v>
      </c>
      <c r="I34" s="10">
        <v>7</v>
      </c>
      <c r="J34" s="10">
        <v>992</v>
      </c>
      <c r="K34" s="10">
        <v>85</v>
      </c>
      <c r="L34" s="10">
        <v>0</v>
      </c>
      <c r="M34" s="10">
        <v>6557</v>
      </c>
      <c r="N34" s="10">
        <v>0</v>
      </c>
      <c r="O34" s="10">
        <v>4613</v>
      </c>
      <c r="P34" s="10">
        <v>752</v>
      </c>
      <c r="Q34" s="10">
        <v>194</v>
      </c>
      <c r="R34" s="10">
        <v>0</v>
      </c>
      <c r="S34" s="10">
        <v>0</v>
      </c>
      <c r="T34" s="10">
        <v>7</v>
      </c>
      <c r="U34" s="10">
        <v>987</v>
      </c>
      <c r="V34" s="10">
        <v>0</v>
      </c>
      <c r="W34" s="10">
        <v>4</v>
      </c>
      <c r="X34" s="64">
        <v>991</v>
      </c>
      <c r="Y34" s="64">
        <v>991</v>
      </c>
      <c r="Z34" s="25">
        <f t="shared" si="0"/>
        <v>-2081</v>
      </c>
    </row>
    <row r="35" spans="1:26" ht="12">
      <c r="A35" s="45" t="s">
        <v>208</v>
      </c>
      <c r="B35" s="6">
        <v>2746</v>
      </c>
      <c r="C35" s="6">
        <v>4</v>
      </c>
      <c r="D35" s="6">
        <v>1686</v>
      </c>
      <c r="E35" s="6">
        <v>233</v>
      </c>
      <c r="F35" s="6">
        <v>109</v>
      </c>
      <c r="G35" s="6">
        <v>0</v>
      </c>
      <c r="H35" s="6">
        <v>1</v>
      </c>
      <c r="I35" s="6">
        <v>5</v>
      </c>
      <c r="J35" s="6">
        <v>672</v>
      </c>
      <c r="K35" s="6">
        <v>36</v>
      </c>
      <c r="L35" s="6">
        <v>0</v>
      </c>
      <c r="M35" s="6">
        <v>3017</v>
      </c>
      <c r="N35" s="6">
        <v>0</v>
      </c>
      <c r="O35" s="6">
        <v>1866</v>
      </c>
      <c r="P35" s="6">
        <v>309</v>
      </c>
      <c r="Q35" s="6">
        <v>169</v>
      </c>
      <c r="R35" s="6">
        <v>0</v>
      </c>
      <c r="S35" s="6">
        <v>0</v>
      </c>
      <c r="T35" s="6">
        <v>2</v>
      </c>
      <c r="U35" s="6">
        <v>668</v>
      </c>
      <c r="V35" s="6">
        <v>0</v>
      </c>
      <c r="W35" s="6">
        <v>3</v>
      </c>
      <c r="X35" s="8">
        <v>624</v>
      </c>
      <c r="Y35" s="8">
        <v>624</v>
      </c>
      <c r="Z35" s="25">
        <f t="shared" si="0"/>
        <v>-271</v>
      </c>
    </row>
    <row r="36" spans="1:26" ht="12">
      <c r="A36" s="45" t="s">
        <v>209</v>
      </c>
      <c r="B36" s="6">
        <v>1730</v>
      </c>
      <c r="C36" s="6">
        <v>1</v>
      </c>
      <c r="D36" s="6">
        <v>1136</v>
      </c>
      <c r="E36" s="6">
        <v>209</v>
      </c>
      <c r="F36" s="6">
        <v>13</v>
      </c>
      <c r="G36" s="6">
        <v>0</v>
      </c>
      <c r="H36" s="6">
        <v>0</v>
      </c>
      <c r="I36" s="6">
        <v>2</v>
      </c>
      <c r="J36" s="6">
        <v>320</v>
      </c>
      <c r="K36" s="6">
        <v>49</v>
      </c>
      <c r="L36" s="6">
        <v>0</v>
      </c>
      <c r="M36" s="6">
        <v>3540</v>
      </c>
      <c r="N36" s="6">
        <v>0</v>
      </c>
      <c r="O36" s="6">
        <v>2747</v>
      </c>
      <c r="P36" s="6">
        <v>443</v>
      </c>
      <c r="Q36" s="6">
        <v>25</v>
      </c>
      <c r="R36" s="6">
        <v>0</v>
      </c>
      <c r="S36" s="6">
        <v>0</v>
      </c>
      <c r="T36" s="6">
        <v>5</v>
      </c>
      <c r="U36" s="6">
        <v>319</v>
      </c>
      <c r="V36" s="6">
        <v>0</v>
      </c>
      <c r="W36" s="6">
        <v>1</v>
      </c>
      <c r="X36" s="8">
        <v>367</v>
      </c>
      <c r="Y36" s="8">
        <v>367</v>
      </c>
      <c r="Z36" s="25">
        <f t="shared" si="0"/>
        <v>-1810</v>
      </c>
    </row>
    <row r="37" spans="1:25" s="21" customFormat="1" ht="12">
      <c r="A37" s="47" t="s">
        <v>210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s="21" customFormat="1" ht="12">
      <c r="A38" s="48" t="s">
        <v>211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:25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</sheetData>
  <sheetProtection/>
  <mergeCells count="20">
    <mergeCell ref="X4:Y5"/>
    <mergeCell ref="Z4:Z6"/>
    <mergeCell ref="B5:B6"/>
    <mergeCell ref="C5:C6"/>
    <mergeCell ref="D5:H5"/>
    <mergeCell ref="I5:I6"/>
    <mergeCell ref="J5:J6"/>
    <mergeCell ref="K5:K6"/>
    <mergeCell ref="L5:L6"/>
    <mergeCell ref="M5:M6"/>
    <mergeCell ref="A2:M2"/>
    <mergeCell ref="A4:A6"/>
    <mergeCell ref="B4:L4"/>
    <mergeCell ref="M4:W4"/>
    <mergeCell ref="N5:N6"/>
    <mergeCell ref="O5:S5"/>
    <mergeCell ref="T5:T6"/>
    <mergeCell ref="U5:U6"/>
    <mergeCell ref="V5:V6"/>
    <mergeCell ref="W5:W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2" sqref="A2:M2"/>
    </sheetView>
  </sheetViews>
  <sheetFormatPr defaultColWidth="9.33203125" defaultRowHeight="12"/>
  <cols>
    <col min="1" max="1" width="24.66015625" style="0" customWidth="1"/>
    <col min="2" max="3" width="8.83203125" style="0" customWidth="1"/>
    <col min="4" max="5" width="7.33203125" style="0" customWidth="1"/>
    <col min="6" max="6" width="6.66015625" style="0" customWidth="1"/>
    <col min="7" max="7" width="8.66015625" style="0" customWidth="1"/>
    <col min="8" max="8" width="6.66015625" style="0" customWidth="1"/>
    <col min="9" max="9" width="13.33203125" style="0" customWidth="1"/>
    <col min="10" max="10" width="11.83203125" style="0" customWidth="1"/>
    <col min="11" max="11" width="6.33203125" style="0" customWidth="1"/>
    <col min="12" max="12" width="7.33203125" style="0" customWidth="1"/>
    <col min="13" max="13" width="8.83203125" style="0" customWidth="1"/>
    <col min="15" max="16" width="7.66015625" style="0" customWidth="1"/>
    <col min="17" max="17" width="6.83203125" style="0" customWidth="1"/>
    <col min="18" max="18" width="7" style="0" customWidth="1"/>
    <col min="19" max="19" width="6.33203125" style="0" customWidth="1"/>
    <col min="21" max="21" width="11.33203125" style="0" customWidth="1"/>
    <col min="22" max="22" width="6.66015625" style="0" customWidth="1"/>
    <col min="23" max="23" width="7" style="0" customWidth="1"/>
    <col min="24" max="25" width="7.66015625" style="0" customWidth="1"/>
    <col min="26" max="26" width="10.16015625" style="0" customWidth="1"/>
  </cols>
  <sheetData>
    <row r="1" spans="1:25" s="55" customFormat="1" ht="21.75" customHeight="1">
      <c r="A1" s="53" t="s">
        <v>213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13" s="30" customFormat="1" ht="12" customHeight="1">
      <c r="A2" s="147" t="s">
        <v>288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25" s="40" customFormat="1" ht="12.75" customHeight="1">
      <c r="A3" s="42" t="s">
        <v>214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6" s="5" customFormat="1" ht="12.75" customHeight="1">
      <c r="A4" s="132" t="s">
        <v>215</v>
      </c>
      <c r="B4" s="135" t="s">
        <v>216</v>
      </c>
      <c r="C4" s="152"/>
      <c r="D4" s="152"/>
      <c r="E4" s="152"/>
      <c r="F4" s="152"/>
      <c r="G4" s="152"/>
      <c r="H4" s="152"/>
      <c r="I4" s="152"/>
      <c r="J4" s="152"/>
      <c r="K4" s="152"/>
      <c r="L4" s="153"/>
      <c r="M4" s="135" t="s">
        <v>217</v>
      </c>
      <c r="N4" s="152"/>
      <c r="O4" s="152"/>
      <c r="P4" s="152"/>
      <c r="Q4" s="152"/>
      <c r="R4" s="152"/>
      <c r="S4" s="152"/>
      <c r="T4" s="152"/>
      <c r="U4" s="152"/>
      <c r="V4" s="152"/>
      <c r="W4" s="153"/>
      <c r="X4" s="138" t="s">
        <v>218</v>
      </c>
      <c r="Y4" s="156"/>
      <c r="Z4" s="132" t="s">
        <v>219</v>
      </c>
    </row>
    <row r="5" spans="1:26" s="5" customFormat="1" ht="22.5" customHeight="1">
      <c r="A5" s="149"/>
      <c r="B5" s="132" t="s">
        <v>220</v>
      </c>
      <c r="C5" s="132" t="s">
        <v>221</v>
      </c>
      <c r="D5" s="135" t="s">
        <v>222</v>
      </c>
      <c r="E5" s="152"/>
      <c r="F5" s="152"/>
      <c r="G5" s="152"/>
      <c r="H5" s="153"/>
      <c r="I5" s="132" t="s">
        <v>223</v>
      </c>
      <c r="J5" s="132" t="s">
        <v>224</v>
      </c>
      <c r="K5" s="132" t="s">
        <v>225</v>
      </c>
      <c r="L5" s="132" t="s">
        <v>226</v>
      </c>
      <c r="M5" s="132" t="s">
        <v>220</v>
      </c>
      <c r="N5" s="132" t="s">
        <v>227</v>
      </c>
      <c r="O5" s="135" t="s">
        <v>228</v>
      </c>
      <c r="P5" s="152"/>
      <c r="Q5" s="152"/>
      <c r="R5" s="152"/>
      <c r="S5" s="153"/>
      <c r="T5" s="132" t="s">
        <v>229</v>
      </c>
      <c r="U5" s="132" t="s">
        <v>230</v>
      </c>
      <c r="V5" s="154" t="s">
        <v>231</v>
      </c>
      <c r="W5" s="132" t="s">
        <v>226</v>
      </c>
      <c r="X5" s="157"/>
      <c r="Y5" s="158"/>
      <c r="Z5" s="149"/>
    </row>
    <row r="6" spans="1:26" s="5" customFormat="1" ht="22.5" customHeight="1">
      <c r="A6" s="149"/>
      <c r="B6" s="149"/>
      <c r="C6" s="149"/>
      <c r="D6" s="31" t="s">
        <v>232</v>
      </c>
      <c r="E6" s="31" t="s">
        <v>233</v>
      </c>
      <c r="F6" s="31" t="s">
        <v>234</v>
      </c>
      <c r="G6" s="31" t="s">
        <v>235</v>
      </c>
      <c r="H6" s="31" t="s">
        <v>236</v>
      </c>
      <c r="I6" s="149"/>
      <c r="J6" s="149"/>
      <c r="K6" s="149"/>
      <c r="L6" s="149"/>
      <c r="M6" s="149"/>
      <c r="N6" s="149"/>
      <c r="O6" s="31" t="s">
        <v>232</v>
      </c>
      <c r="P6" s="31" t="s">
        <v>233</v>
      </c>
      <c r="Q6" s="31" t="s">
        <v>234</v>
      </c>
      <c r="R6" s="31" t="s">
        <v>235</v>
      </c>
      <c r="S6" s="31" t="s">
        <v>236</v>
      </c>
      <c r="T6" s="149"/>
      <c r="U6" s="149"/>
      <c r="V6" s="149"/>
      <c r="W6" s="149"/>
      <c r="X6" s="31" t="s">
        <v>237</v>
      </c>
      <c r="Y6" s="31" t="s">
        <v>238</v>
      </c>
      <c r="Z6" s="149"/>
    </row>
    <row r="7" spans="1:26" s="43" customFormat="1" ht="44.25" customHeight="1">
      <c r="A7" s="39" t="s">
        <v>239</v>
      </c>
      <c r="B7" s="39" t="s">
        <v>240</v>
      </c>
      <c r="C7" s="39" t="s">
        <v>241</v>
      </c>
      <c r="D7" s="39" t="s">
        <v>242</v>
      </c>
      <c r="E7" s="39" t="s">
        <v>243</v>
      </c>
      <c r="F7" s="39" t="s">
        <v>244</v>
      </c>
      <c r="G7" s="39" t="s">
        <v>245</v>
      </c>
      <c r="H7" s="39" t="s">
        <v>246</v>
      </c>
      <c r="I7" s="44" t="s">
        <v>247</v>
      </c>
      <c r="J7" s="44" t="s">
        <v>248</v>
      </c>
      <c r="K7" s="39" t="s">
        <v>249</v>
      </c>
      <c r="L7" s="39" t="s">
        <v>246</v>
      </c>
      <c r="M7" s="39" t="s">
        <v>240</v>
      </c>
      <c r="N7" s="39" t="s">
        <v>250</v>
      </c>
      <c r="O7" s="39" t="s">
        <v>242</v>
      </c>
      <c r="P7" s="39" t="s">
        <v>243</v>
      </c>
      <c r="Q7" s="39" t="s">
        <v>244</v>
      </c>
      <c r="R7" s="39" t="s">
        <v>245</v>
      </c>
      <c r="S7" s="39" t="s">
        <v>246</v>
      </c>
      <c r="T7" s="44" t="s">
        <v>251</v>
      </c>
      <c r="U7" s="44" t="s">
        <v>252</v>
      </c>
      <c r="V7" s="39" t="s">
        <v>253</v>
      </c>
      <c r="W7" s="39" t="s">
        <v>246</v>
      </c>
      <c r="X7" s="39" t="s">
        <v>254</v>
      </c>
      <c r="Y7" s="39" t="s">
        <v>255</v>
      </c>
      <c r="Z7" s="39" t="s">
        <v>256</v>
      </c>
    </row>
    <row r="8" spans="1:26" s="15" customFormat="1" ht="12">
      <c r="A8" s="2" t="s">
        <v>257</v>
      </c>
      <c r="B8" s="13">
        <v>1704992</v>
      </c>
      <c r="C8" s="13">
        <v>73583</v>
      </c>
      <c r="D8" s="13">
        <v>179953</v>
      </c>
      <c r="E8" s="13">
        <v>146231</v>
      </c>
      <c r="F8" s="13">
        <v>72534</v>
      </c>
      <c r="G8" s="13">
        <v>2381</v>
      </c>
      <c r="H8" s="13">
        <v>634</v>
      </c>
      <c r="I8" s="13">
        <v>503482</v>
      </c>
      <c r="J8" s="13">
        <v>720286</v>
      </c>
      <c r="K8" s="13">
        <v>4137</v>
      </c>
      <c r="L8" s="13">
        <v>1771</v>
      </c>
      <c r="M8" s="13">
        <v>1692612</v>
      </c>
      <c r="N8" s="13">
        <v>66644</v>
      </c>
      <c r="O8" s="13">
        <v>212072</v>
      </c>
      <c r="P8" s="13">
        <v>119055</v>
      </c>
      <c r="Q8" s="13">
        <v>61552</v>
      </c>
      <c r="R8" s="13">
        <v>7189</v>
      </c>
      <c r="S8" s="13">
        <v>70</v>
      </c>
      <c r="T8" s="13">
        <v>500857</v>
      </c>
      <c r="U8" s="13">
        <v>720867</v>
      </c>
      <c r="V8" s="13">
        <v>175</v>
      </c>
      <c r="W8" s="13">
        <v>4131</v>
      </c>
      <c r="X8" s="14">
        <v>807407</v>
      </c>
      <c r="Y8" s="14">
        <v>807407</v>
      </c>
      <c r="Z8" s="25">
        <f aca="true" t="shared" si="0" ref="Z8:Z36">B8-M8</f>
        <v>12380</v>
      </c>
    </row>
    <row r="9" spans="1:26" s="65" customFormat="1" ht="12">
      <c r="A9" s="51" t="s">
        <v>258</v>
      </c>
      <c r="B9" s="10">
        <v>1696160</v>
      </c>
      <c r="C9" s="10">
        <v>73503</v>
      </c>
      <c r="D9" s="10">
        <v>173683</v>
      </c>
      <c r="E9" s="10">
        <v>145382</v>
      </c>
      <c r="F9" s="10">
        <v>72244</v>
      </c>
      <c r="G9" s="10">
        <v>2381</v>
      </c>
      <c r="H9" s="10">
        <v>629</v>
      </c>
      <c r="I9" s="10">
        <v>503476</v>
      </c>
      <c r="J9" s="10">
        <v>718970</v>
      </c>
      <c r="K9" s="10">
        <v>4125</v>
      </c>
      <c r="L9" s="10">
        <v>1767</v>
      </c>
      <c r="M9" s="10">
        <v>1688945</v>
      </c>
      <c r="N9" s="10">
        <v>66619</v>
      </c>
      <c r="O9" s="10">
        <v>210145</v>
      </c>
      <c r="P9" s="10">
        <v>118738</v>
      </c>
      <c r="Q9" s="10">
        <v>61459</v>
      </c>
      <c r="R9" s="10">
        <v>7188</v>
      </c>
      <c r="S9" s="10">
        <v>70</v>
      </c>
      <c r="T9" s="10">
        <v>500856</v>
      </c>
      <c r="U9" s="10">
        <v>719589</v>
      </c>
      <c r="V9" s="10">
        <v>175</v>
      </c>
      <c r="W9" s="10">
        <v>4106</v>
      </c>
      <c r="X9" s="64">
        <v>806280</v>
      </c>
      <c r="Y9" s="64">
        <v>806280</v>
      </c>
      <c r="Z9" s="25">
        <f t="shared" si="0"/>
        <v>7215</v>
      </c>
    </row>
    <row r="10" spans="1:26" s="65" customFormat="1" ht="12">
      <c r="A10" s="51" t="s">
        <v>259</v>
      </c>
      <c r="B10" s="10">
        <v>1298648</v>
      </c>
      <c r="C10" s="10">
        <v>38751</v>
      </c>
      <c r="D10" s="10">
        <v>0</v>
      </c>
      <c r="E10" s="10">
        <v>141926</v>
      </c>
      <c r="F10" s="10">
        <v>68227</v>
      </c>
      <c r="G10" s="10">
        <v>1937</v>
      </c>
      <c r="H10" s="10">
        <v>516</v>
      </c>
      <c r="I10" s="10">
        <v>503476</v>
      </c>
      <c r="J10" s="10">
        <v>539820</v>
      </c>
      <c r="K10" s="10">
        <v>2619</v>
      </c>
      <c r="L10" s="10">
        <v>1376</v>
      </c>
      <c r="M10" s="10">
        <v>1252395</v>
      </c>
      <c r="N10" s="10">
        <v>28845</v>
      </c>
      <c r="O10" s="10">
        <v>0</v>
      </c>
      <c r="P10" s="10">
        <v>114734</v>
      </c>
      <c r="Q10" s="10">
        <v>58012</v>
      </c>
      <c r="R10" s="10">
        <v>6040</v>
      </c>
      <c r="S10" s="10">
        <v>70</v>
      </c>
      <c r="T10" s="10">
        <v>500856</v>
      </c>
      <c r="U10" s="10">
        <v>540474</v>
      </c>
      <c r="V10" s="10">
        <v>129</v>
      </c>
      <c r="W10" s="10">
        <v>3235</v>
      </c>
      <c r="X10" s="64">
        <v>636564</v>
      </c>
      <c r="Y10" s="64">
        <v>636564</v>
      </c>
      <c r="Z10" s="25">
        <f t="shared" si="0"/>
        <v>46253</v>
      </c>
    </row>
    <row r="11" spans="1:26" ht="12">
      <c r="A11" s="45" t="s">
        <v>260</v>
      </c>
      <c r="B11" s="6">
        <v>310701</v>
      </c>
      <c r="C11" s="6">
        <v>14314</v>
      </c>
      <c r="D11" s="7">
        <v>0</v>
      </c>
      <c r="E11" s="6">
        <v>90894</v>
      </c>
      <c r="F11" s="6">
        <v>3740</v>
      </c>
      <c r="G11" s="6">
        <v>776</v>
      </c>
      <c r="H11" s="6">
        <v>124</v>
      </c>
      <c r="I11" s="6">
        <v>80800</v>
      </c>
      <c r="J11" s="6">
        <v>118999</v>
      </c>
      <c r="K11" s="6">
        <v>975</v>
      </c>
      <c r="L11" s="6">
        <v>79</v>
      </c>
      <c r="M11" s="6">
        <v>279496</v>
      </c>
      <c r="N11" s="6">
        <v>11639</v>
      </c>
      <c r="O11" s="6">
        <v>0</v>
      </c>
      <c r="P11" s="6">
        <v>63911</v>
      </c>
      <c r="Q11" s="6">
        <v>3384</v>
      </c>
      <c r="R11" s="6">
        <v>2665</v>
      </c>
      <c r="S11" s="6">
        <v>0</v>
      </c>
      <c r="T11" s="6">
        <v>77952</v>
      </c>
      <c r="U11" s="6">
        <v>119274</v>
      </c>
      <c r="V11" s="6">
        <v>30</v>
      </c>
      <c r="W11" s="6">
        <v>641</v>
      </c>
      <c r="X11" s="8">
        <v>155603</v>
      </c>
      <c r="Y11" s="8">
        <v>155603</v>
      </c>
      <c r="Z11" s="25">
        <f t="shared" si="0"/>
        <v>31205</v>
      </c>
    </row>
    <row r="12" spans="1:26" ht="12">
      <c r="A12" s="45" t="s">
        <v>261</v>
      </c>
      <c r="B12" s="6">
        <v>31421</v>
      </c>
      <c r="C12" s="6">
        <v>590</v>
      </c>
      <c r="D12" s="7">
        <v>0</v>
      </c>
      <c r="E12" s="6">
        <v>2131</v>
      </c>
      <c r="F12" s="6">
        <v>254</v>
      </c>
      <c r="G12" s="6">
        <v>18</v>
      </c>
      <c r="H12" s="6">
        <v>12</v>
      </c>
      <c r="I12" s="6">
        <v>8138</v>
      </c>
      <c r="J12" s="6">
        <v>20227</v>
      </c>
      <c r="K12" s="6">
        <v>31</v>
      </c>
      <c r="L12" s="6">
        <v>20</v>
      </c>
      <c r="M12" s="6">
        <v>34297</v>
      </c>
      <c r="N12" s="6">
        <v>353</v>
      </c>
      <c r="O12" s="6">
        <v>0</v>
      </c>
      <c r="P12" s="6">
        <v>3170</v>
      </c>
      <c r="Q12" s="6">
        <v>239</v>
      </c>
      <c r="R12" s="6">
        <v>19</v>
      </c>
      <c r="S12" s="6">
        <v>8</v>
      </c>
      <c r="T12" s="6">
        <v>10413</v>
      </c>
      <c r="U12" s="6">
        <v>20067</v>
      </c>
      <c r="V12" s="6">
        <v>1</v>
      </c>
      <c r="W12" s="6">
        <v>27</v>
      </c>
      <c r="X12" s="8">
        <v>14125</v>
      </c>
      <c r="Y12" s="8">
        <v>14125</v>
      </c>
      <c r="Z12" s="25">
        <f t="shared" si="0"/>
        <v>-2876</v>
      </c>
    </row>
    <row r="13" spans="1:26" ht="12">
      <c r="A13" s="45" t="s">
        <v>262</v>
      </c>
      <c r="B13" s="6">
        <v>130512</v>
      </c>
      <c r="C13" s="6">
        <v>3898</v>
      </c>
      <c r="D13" s="7">
        <v>0</v>
      </c>
      <c r="E13" s="6">
        <v>13597</v>
      </c>
      <c r="F13" s="6">
        <v>1716</v>
      </c>
      <c r="G13" s="6">
        <v>502</v>
      </c>
      <c r="H13" s="6">
        <v>70</v>
      </c>
      <c r="I13" s="6">
        <v>53904</v>
      </c>
      <c r="J13" s="6">
        <v>56309</v>
      </c>
      <c r="K13" s="6">
        <v>420</v>
      </c>
      <c r="L13" s="6">
        <v>96</v>
      </c>
      <c r="M13" s="6">
        <v>105649</v>
      </c>
      <c r="N13" s="6">
        <v>3512</v>
      </c>
      <c r="O13" s="6">
        <v>0</v>
      </c>
      <c r="P13" s="6">
        <v>8653</v>
      </c>
      <c r="Q13" s="6">
        <v>1273</v>
      </c>
      <c r="R13" s="6">
        <v>1790</v>
      </c>
      <c r="S13" s="6">
        <v>0</v>
      </c>
      <c r="T13" s="6">
        <v>34064</v>
      </c>
      <c r="U13" s="6">
        <v>56112</v>
      </c>
      <c r="V13" s="6">
        <v>28</v>
      </c>
      <c r="W13" s="6">
        <v>217</v>
      </c>
      <c r="X13" s="8">
        <v>68075</v>
      </c>
      <c r="Y13" s="8">
        <v>68075</v>
      </c>
      <c r="Z13" s="25">
        <f t="shared" si="0"/>
        <v>24863</v>
      </c>
    </row>
    <row r="14" spans="1:26" ht="12">
      <c r="A14" s="45" t="s">
        <v>263</v>
      </c>
      <c r="B14" s="6">
        <v>24842</v>
      </c>
      <c r="C14" s="6">
        <v>533</v>
      </c>
      <c r="D14" s="7">
        <v>0</v>
      </c>
      <c r="E14" s="6">
        <v>1471</v>
      </c>
      <c r="F14" s="6">
        <v>251</v>
      </c>
      <c r="G14" s="6">
        <v>16</v>
      </c>
      <c r="H14" s="6">
        <v>30</v>
      </c>
      <c r="I14" s="6">
        <v>13913</v>
      </c>
      <c r="J14" s="6">
        <v>8527</v>
      </c>
      <c r="K14" s="6">
        <v>99</v>
      </c>
      <c r="L14" s="6">
        <v>2</v>
      </c>
      <c r="M14" s="6">
        <v>23134</v>
      </c>
      <c r="N14" s="6">
        <v>271</v>
      </c>
      <c r="O14" s="6">
        <v>0</v>
      </c>
      <c r="P14" s="6">
        <v>1286</v>
      </c>
      <c r="Q14" s="6">
        <v>174</v>
      </c>
      <c r="R14" s="6">
        <v>26</v>
      </c>
      <c r="S14" s="6">
        <v>2</v>
      </c>
      <c r="T14" s="6">
        <v>12786</v>
      </c>
      <c r="U14" s="6">
        <v>8571</v>
      </c>
      <c r="V14" s="6">
        <v>2</v>
      </c>
      <c r="W14" s="6">
        <v>16</v>
      </c>
      <c r="X14" s="8">
        <v>13116</v>
      </c>
      <c r="Y14" s="8">
        <v>13116</v>
      </c>
      <c r="Z14" s="25">
        <f t="shared" si="0"/>
        <v>1708</v>
      </c>
    </row>
    <row r="15" spans="1:26" ht="12">
      <c r="A15" s="45" t="s">
        <v>264</v>
      </c>
      <c r="B15" s="6">
        <v>24015</v>
      </c>
      <c r="C15" s="6">
        <v>481</v>
      </c>
      <c r="D15" s="7">
        <v>0</v>
      </c>
      <c r="E15" s="6">
        <v>1660</v>
      </c>
      <c r="F15" s="6">
        <v>330</v>
      </c>
      <c r="G15" s="6">
        <v>10</v>
      </c>
      <c r="H15" s="6">
        <v>46</v>
      </c>
      <c r="I15" s="6">
        <v>11736</v>
      </c>
      <c r="J15" s="6">
        <v>9677</v>
      </c>
      <c r="K15" s="6">
        <v>65</v>
      </c>
      <c r="L15" s="6">
        <v>10</v>
      </c>
      <c r="M15" s="6">
        <v>28924</v>
      </c>
      <c r="N15" s="6">
        <v>258</v>
      </c>
      <c r="O15" s="6">
        <v>0</v>
      </c>
      <c r="P15" s="6">
        <v>2048</v>
      </c>
      <c r="Q15" s="6">
        <v>311</v>
      </c>
      <c r="R15" s="6">
        <v>31</v>
      </c>
      <c r="S15" s="6">
        <v>3</v>
      </c>
      <c r="T15" s="6">
        <v>16239</v>
      </c>
      <c r="U15" s="6">
        <v>9982</v>
      </c>
      <c r="V15" s="6">
        <v>4</v>
      </c>
      <c r="W15" s="6">
        <v>48</v>
      </c>
      <c r="X15" s="8">
        <v>17923</v>
      </c>
      <c r="Y15" s="8">
        <v>17923</v>
      </c>
      <c r="Z15" s="25">
        <f t="shared" si="0"/>
        <v>-4909</v>
      </c>
    </row>
    <row r="16" spans="1:26" ht="12">
      <c r="A16" s="45" t="s">
        <v>265</v>
      </c>
      <c r="B16" s="6">
        <v>86579</v>
      </c>
      <c r="C16" s="6">
        <v>2470</v>
      </c>
      <c r="D16" s="7">
        <v>0</v>
      </c>
      <c r="E16" s="6">
        <v>2426</v>
      </c>
      <c r="F16" s="6">
        <v>1266</v>
      </c>
      <c r="G16" s="6">
        <v>116</v>
      </c>
      <c r="H16" s="6">
        <v>3</v>
      </c>
      <c r="I16" s="6">
        <v>48500</v>
      </c>
      <c r="J16" s="6">
        <v>31646</v>
      </c>
      <c r="K16" s="6">
        <v>126</v>
      </c>
      <c r="L16" s="6">
        <v>26</v>
      </c>
      <c r="M16" s="6">
        <v>82506</v>
      </c>
      <c r="N16" s="6">
        <v>1743</v>
      </c>
      <c r="O16" s="6">
        <v>0</v>
      </c>
      <c r="P16" s="6">
        <v>2733</v>
      </c>
      <c r="Q16" s="6">
        <v>1104</v>
      </c>
      <c r="R16" s="6">
        <v>242</v>
      </c>
      <c r="S16" s="6">
        <v>0</v>
      </c>
      <c r="T16" s="6">
        <v>44862</v>
      </c>
      <c r="U16" s="6">
        <v>31617</v>
      </c>
      <c r="V16" s="6">
        <v>5</v>
      </c>
      <c r="W16" s="6">
        <v>200</v>
      </c>
      <c r="X16" s="8">
        <v>47064</v>
      </c>
      <c r="Y16" s="8">
        <v>47064</v>
      </c>
      <c r="Z16" s="25">
        <f t="shared" si="0"/>
        <v>4073</v>
      </c>
    </row>
    <row r="17" spans="1:26" ht="12">
      <c r="A17" s="45" t="s">
        <v>266</v>
      </c>
      <c r="B17" s="6">
        <v>58656</v>
      </c>
      <c r="C17" s="6">
        <v>1668</v>
      </c>
      <c r="D17" s="7">
        <v>0</v>
      </c>
      <c r="E17" s="6">
        <v>2336</v>
      </c>
      <c r="F17" s="6">
        <v>880</v>
      </c>
      <c r="G17" s="6">
        <v>29</v>
      </c>
      <c r="H17" s="6">
        <v>38</v>
      </c>
      <c r="I17" s="6">
        <v>22297</v>
      </c>
      <c r="J17" s="6">
        <v>31270</v>
      </c>
      <c r="K17" s="6">
        <v>84</v>
      </c>
      <c r="L17" s="6">
        <v>54</v>
      </c>
      <c r="M17" s="6">
        <v>66065</v>
      </c>
      <c r="N17" s="6">
        <v>999</v>
      </c>
      <c r="O17" s="6">
        <v>0</v>
      </c>
      <c r="P17" s="6">
        <v>3351</v>
      </c>
      <c r="Q17" s="6">
        <v>934</v>
      </c>
      <c r="R17" s="6">
        <v>70</v>
      </c>
      <c r="S17" s="6">
        <v>33</v>
      </c>
      <c r="T17" s="6">
        <v>28777</v>
      </c>
      <c r="U17" s="6">
        <v>31804</v>
      </c>
      <c r="V17" s="6">
        <v>10</v>
      </c>
      <c r="W17" s="6">
        <v>87</v>
      </c>
      <c r="X17" s="8">
        <v>38206</v>
      </c>
      <c r="Y17" s="8">
        <v>38206</v>
      </c>
      <c r="Z17" s="25">
        <f t="shared" si="0"/>
        <v>-7409</v>
      </c>
    </row>
    <row r="18" spans="1:26" ht="12">
      <c r="A18" s="45" t="s">
        <v>267</v>
      </c>
      <c r="B18" s="6">
        <v>25705</v>
      </c>
      <c r="C18" s="6">
        <v>766</v>
      </c>
      <c r="D18" s="7">
        <v>0</v>
      </c>
      <c r="E18" s="6">
        <v>1297</v>
      </c>
      <c r="F18" s="6">
        <v>501</v>
      </c>
      <c r="G18" s="6">
        <v>21</v>
      </c>
      <c r="H18" s="6">
        <v>13</v>
      </c>
      <c r="I18" s="6">
        <v>14168</v>
      </c>
      <c r="J18" s="6">
        <v>8552</v>
      </c>
      <c r="K18" s="6">
        <v>59</v>
      </c>
      <c r="L18" s="6">
        <v>328</v>
      </c>
      <c r="M18" s="6">
        <v>29487</v>
      </c>
      <c r="N18" s="6">
        <v>608</v>
      </c>
      <c r="O18" s="6">
        <v>0</v>
      </c>
      <c r="P18" s="6">
        <v>1550</v>
      </c>
      <c r="Q18" s="6">
        <v>474</v>
      </c>
      <c r="R18" s="6">
        <v>40</v>
      </c>
      <c r="S18" s="6">
        <v>0</v>
      </c>
      <c r="T18" s="6">
        <v>18138</v>
      </c>
      <c r="U18" s="6">
        <v>8539</v>
      </c>
      <c r="V18" s="6">
        <v>2</v>
      </c>
      <c r="W18" s="6">
        <v>136</v>
      </c>
      <c r="X18" s="8">
        <v>18198</v>
      </c>
      <c r="Y18" s="8">
        <v>18198</v>
      </c>
      <c r="Z18" s="25">
        <f t="shared" si="0"/>
        <v>-3782</v>
      </c>
    </row>
    <row r="19" spans="1:26" ht="12">
      <c r="A19" s="45" t="s">
        <v>268</v>
      </c>
      <c r="B19" s="6">
        <v>36253</v>
      </c>
      <c r="C19" s="6">
        <v>901</v>
      </c>
      <c r="D19" s="6">
        <v>0</v>
      </c>
      <c r="E19" s="6">
        <v>2147</v>
      </c>
      <c r="F19" s="6">
        <v>1253</v>
      </c>
      <c r="G19" s="6">
        <v>25</v>
      </c>
      <c r="H19" s="6">
        <v>3</v>
      </c>
      <c r="I19" s="6">
        <v>19793</v>
      </c>
      <c r="J19" s="6">
        <v>12050</v>
      </c>
      <c r="K19" s="6">
        <v>72</v>
      </c>
      <c r="L19" s="6">
        <v>9</v>
      </c>
      <c r="M19" s="6">
        <v>43431</v>
      </c>
      <c r="N19" s="6">
        <v>547</v>
      </c>
      <c r="O19" s="6">
        <v>0</v>
      </c>
      <c r="P19" s="6">
        <v>3400</v>
      </c>
      <c r="Q19" s="6">
        <v>1195</v>
      </c>
      <c r="R19" s="6">
        <v>79</v>
      </c>
      <c r="S19" s="6">
        <v>0</v>
      </c>
      <c r="T19" s="6">
        <v>25987</v>
      </c>
      <c r="U19" s="6">
        <v>12027</v>
      </c>
      <c r="V19" s="6">
        <v>0</v>
      </c>
      <c r="W19" s="6">
        <v>196</v>
      </c>
      <c r="X19" s="8">
        <v>16316</v>
      </c>
      <c r="Y19" s="8">
        <v>16316</v>
      </c>
      <c r="Z19" s="25">
        <f t="shared" si="0"/>
        <v>-7178</v>
      </c>
    </row>
    <row r="20" spans="1:26" ht="12">
      <c r="A20" s="45" t="s">
        <v>269</v>
      </c>
      <c r="B20" s="6">
        <v>30188</v>
      </c>
      <c r="C20" s="6">
        <v>534</v>
      </c>
      <c r="D20" s="6">
        <v>0</v>
      </c>
      <c r="E20" s="6">
        <v>1163</v>
      </c>
      <c r="F20" s="6">
        <v>1352</v>
      </c>
      <c r="G20" s="6">
        <v>15</v>
      </c>
      <c r="H20" s="6">
        <v>15</v>
      </c>
      <c r="I20" s="6">
        <v>20016</v>
      </c>
      <c r="J20" s="6">
        <v>7047</v>
      </c>
      <c r="K20" s="6">
        <v>36</v>
      </c>
      <c r="L20" s="6">
        <v>10</v>
      </c>
      <c r="M20" s="6">
        <v>33201</v>
      </c>
      <c r="N20" s="6">
        <v>286</v>
      </c>
      <c r="O20" s="6">
        <v>0</v>
      </c>
      <c r="P20" s="6">
        <v>1931</v>
      </c>
      <c r="Q20" s="6">
        <v>1477</v>
      </c>
      <c r="R20" s="6">
        <v>41</v>
      </c>
      <c r="S20" s="6">
        <v>0</v>
      </c>
      <c r="T20" s="6">
        <v>22336</v>
      </c>
      <c r="U20" s="6">
        <v>7028</v>
      </c>
      <c r="V20" s="6">
        <v>3</v>
      </c>
      <c r="W20" s="6">
        <v>99</v>
      </c>
      <c r="X20" s="8">
        <v>9969</v>
      </c>
      <c r="Y20" s="8">
        <v>9969</v>
      </c>
      <c r="Z20" s="25">
        <f t="shared" si="0"/>
        <v>-3013</v>
      </c>
    </row>
    <row r="21" spans="1:26" ht="12">
      <c r="A21" s="45" t="s">
        <v>270</v>
      </c>
      <c r="B21" s="6">
        <v>66615</v>
      </c>
      <c r="C21" s="6">
        <v>1329</v>
      </c>
      <c r="D21" s="6">
        <v>0</v>
      </c>
      <c r="E21" s="6">
        <v>1684</v>
      </c>
      <c r="F21" s="6">
        <v>3647</v>
      </c>
      <c r="G21" s="6">
        <v>58</v>
      </c>
      <c r="H21" s="6">
        <v>31</v>
      </c>
      <c r="I21" s="6">
        <v>35025</v>
      </c>
      <c r="J21" s="6">
        <v>24749</v>
      </c>
      <c r="K21" s="6">
        <v>85</v>
      </c>
      <c r="L21" s="6">
        <v>7</v>
      </c>
      <c r="M21" s="6">
        <v>67719</v>
      </c>
      <c r="N21" s="6">
        <v>915</v>
      </c>
      <c r="O21" s="6">
        <v>0</v>
      </c>
      <c r="P21" s="6">
        <v>2138</v>
      </c>
      <c r="Q21" s="6">
        <v>3483</v>
      </c>
      <c r="R21" s="6">
        <v>92</v>
      </c>
      <c r="S21" s="6">
        <v>6</v>
      </c>
      <c r="T21" s="6">
        <v>35880</v>
      </c>
      <c r="U21" s="6">
        <v>25123</v>
      </c>
      <c r="V21" s="6">
        <v>3</v>
      </c>
      <c r="W21" s="6">
        <v>79</v>
      </c>
      <c r="X21" s="8">
        <v>29101</v>
      </c>
      <c r="Y21" s="8">
        <v>29101</v>
      </c>
      <c r="Z21" s="25">
        <f t="shared" si="0"/>
        <v>-1104</v>
      </c>
    </row>
    <row r="22" spans="1:26" ht="12">
      <c r="A22" s="45" t="s">
        <v>271</v>
      </c>
      <c r="B22" s="6">
        <v>98993</v>
      </c>
      <c r="C22" s="6">
        <v>1908</v>
      </c>
      <c r="D22" s="6">
        <v>0</v>
      </c>
      <c r="E22" s="6">
        <v>1706</v>
      </c>
      <c r="F22" s="6">
        <v>38434</v>
      </c>
      <c r="G22" s="6">
        <v>67</v>
      </c>
      <c r="H22" s="6">
        <v>19</v>
      </c>
      <c r="I22" s="6">
        <v>23610</v>
      </c>
      <c r="J22" s="6">
        <v>33130</v>
      </c>
      <c r="K22" s="6">
        <v>102</v>
      </c>
      <c r="L22" s="6">
        <v>17</v>
      </c>
      <c r="M22" s="6">
        <v>91196</v>
      </c>
      <c r="N22" s="6">
        <v>1429</v>
      </c>
      <c r="O22" s="6">
        <v>0</v>
      </c>
      <c r="P22" s="6">
        <v>1996</v>
      </c>
      <c r="Q22" s="6">
        <v>29539</v>
      </c>
      <c r="R22" s="6">
        <v>211</v>
      </c>
      <c r="S22" s="6">
        <v>1</v>
      </c>
      <c r="T22" s="6">
        <v>24747</v>
      </c>
      <c r="U22" s="6">
        <v>33129</v>
      </c>
      <c r="V22" s="6">
        <v>5</v>
      </c>
      <c r="W22" s="6">
        <v>139</v>
      </c>
      <c r="X22" s="8">
        <v>48355</v>
      </c>
      <c r="Y22" s="8">
        <v>48355</v>
      </c>
      <c r="Z22" s="25">
        <f t="shared" si="0"/>
        <v>7797</v>
      </c>
    </row>
    <row r="23" spans="1:26" ht="12">
      <c r="A23" s="45" t="s">
        <v>272</v>
      </c>
      <c r="B23" s="6">
        <v>46661</v>
      </c>
      <c r="C23" s="6">
        <v>1344</v>
      </c>
      <c r="D23" s="6">
        <v>0</v>
      </c>
      <c r="E23" s="6">
        <v>1369</v>
      </c>
      <c r="F23" s="6">
        <v>6096</v>
      </c>
      <c r="G23" s="6">
        <v>44</v>
      </c>
      <c r="H23" s="6">
        <v>4</v>
      </c>
      <c r="I23" s="6">
        <v>14437</v>
      </c>
      <c r="J23" s="6">
        <v>23238</v>
      </c>
      <c r="K23" s="6">
        <v>72</v>
      </c>
      <c r="L23" s="6">
        <v>57</v>
      </c>
      <c r="M23" s="6">
        <v>53159</v>
      </c>
      <c r="N23" s="6">
        <v>899</v>
      </c>
      <c r="O23" s="6">
        <v>0</v>
      </c>
      <c r="P23" s="6">
        <v>2057</v>
      </c>
      <c r="Q23" s="6">
        <v>7219</v>
      </c>
      <c r="R23" s="6">
        <v>67</v>
      </c>
      <c r="S23" s="6">
        <v>0</v>
      </c>
      <c r="T23" s="6">
        <v>19579</v>
      </c>
      <c r="U23" s="6">
        <v>23152</v>
      </c>
      <c r="V23" s="6">
        <v>8</v>
      </c>
      <c r="W23" s="6">
        <v>178</v>
      </c>
      <c r="X23" s="8">
        <v>30919</v>
      </c>
      <c r="Y23" s="8">
        <v>30919</v>
      </c>
      <c r="Z23" s="25">
        <f t="shared" si="0"/>
        <v>-6498</v>
      </c>
    </row>
    <row r="24" spans="1:26" s="5" customFormat="1" ht="12">
      <c r="A24" s="45" t="s">
        <v>273</v>
      </c>
      <c r="B24" s="6">
        <v>15280</v>
      </c>
      <c r="C24" s="6">
        <v>286</v>
      </c>
      <c r="D24" s="6">
        <v>0</v>
      </c>
      <c r="E24" s="6">
        <v>881</v>
      </c>
      <c r="F24" s="6">
        <v>928</v>
      </c>
      <c r="G24" s="6">
        <v>17</v>
      </c>
      <c r="H24" s="6">
        <v>38</v>
      </c>
      <c r="I24" s="6">
        <v>7596</v>
      </c>
      <c r="J24" s="6">
        <v>5503</v>
      </c>
      <c r="K24" s="6">
        <v>19</v>
      </c>
      <c r="L24" s="6">
        <v>12</v>
      </c>
      <c r="M24" s="6">
        <v>17760</v>
      </c>
      <c r="N24" s="6">
        <v>158</v>
      </c>
      <c r="O24" s="6">
        <v>0</v>
      </c>
      <c r="P24" s="6">
        <v>1186</v>
      </c>
      <c r="Q24" s="6">
        <v>894</v>
      </c>
      <c r="R24" s="6">
        <v>29</v>
      </c>
      <c r="S24" s="6">
        <v>1</v>
      </c>
      <c r="T24" s="6">
        <v>10087</v>
      </c>
      <c r="U24" s="6">
        <v>5324</v>
      </c>
      <c r="V24" s="6">
        <v>3</v>
      </c>
      <c r="W24" s="6">
        <v>78</v>
      </c>
      <c r="X24" s="8">
        <v>9865</v>
      </c>
      <c r="Y24" s="8">
        <v>9865</v>
      </c>
      <c r="Z24" s="25">
        <f t="shared" si="0"/>
        <v>-2480</v>
      </c>
    </row>
    <row r="25" spans="1:26" ht="12">
      <c r="A25" s="45" t="s">
        <v>274</v>
      </c>
      <c r="B25" s="6">
        <v>26862</v>
      </c>
      <c r="C25" s="6">
        <v>771</v>
      </c>
      <c r="D25" s="6">
        <v>0</v>
      </c>
      <c r="E25" s="6">
        <v>1381</v>
      </c>
      <c r="F25" s="6">
        <v>534</v>
      </c>
      <c r="G25" s="6">
        <v>25</v>
      </c>
      <c r="H25" s="6">
        <v>4</v>
      </c>
      <c r="I25" s="6">
        <v>8974</v>
      </c>
      <c r="J25" s="6">
        <v>14683</v>
      </c>
      <c r="K25" s="6">
        <v>21</v>
      </c>
      <c r="L25" s="6">
        <v>469</v>
      </c>
      <c r="M25" s="6">
        <v>29769</v>
      </c>
      <c r="N25" s="6">
        <v>578</v>
      </c>
      <c r="O25" s="6">
        <v>0</v>
      </c>
      <c r="P25" s="6">
        <v>1865</v>
      </c>
      <c r="Q25" s="6">
        <v>489</v>
      </c>
      <c r="R25" s="6">
        <v>46</v>
      </c>
      <c r="S25" s="6">
        <v>3</v>
      </c>
      <c r="T25" s="6">
        <v>11523</v>
      </c>
      <c r="U25" s="6">
        <v>14623</v>
      </c>
      <c r="V25" s="6">
        <v>2</v>
      </c>
      <c r="W25" s="6">
        <v>640</v>
      </c>
      <c r="X25" s="8">
        <v>12252</v>
      </c>
      <c r="Y25" s="8">
        <v>12252</v>
      </c>
      <c r="Z25" s="25">
        <f t="shared" si="0"/>
        <v>-2907</v>
      </c>
    </row>
    <row r="26" spans="1:26" ht="12">
      <c r="A26" s="45" t="s">
        <v>275</v>
      </c>
      <c r="B26" s="6">
        <v>8087</v>
      </c>
      <c r="C26" s="6">
        <v>139</v>
      </c>
      <c r="D26" s="6">
        <v>0</v>
      </c>
      <c r="E26" s="6">
        <v>216</v>
      </c>
      <c r="F26" s="6">
        <v>1642</v>
      </c>
      <c r="G26" s="6">
        <v>12</v>
      </c>
      <c r="H26" s="6">
        <v>5</v>
      </c>
      <c r="I26" s="6">
        <v>2569</v>
      </c>
      <c r="J26" s="6">
        <v>3356</v>
      </c>
      <c r="K26" s="6">
        <v>6</v>
      </c>
      <c r="L26" s="6">
        <v>142</v>
      </c>
      <c r="M26" s="6">
        <v>7565</v>
      </c>
      <c r="N26" s="6">
        <v>95</v>
      </c>
      <c r="O26" s="6">
        <v>0</v>
      </c>
      <c r="P26" s="6">
        <v>324</v>
      </c>
      <c r="Q26" s="6">
        <v>1069</v>
      </c>
      <c r="R26" s="6">
        <v>20</v>
      </c>
      <c r="S26" s="6">
        <v>0</v>
      </c>
      <c r="T26" s="6">
        <v>2549</v>
      </c>
      <c r="U26" s="6">
        <v>3365</v>
      </c>
      <c r="V26" s="6">
        <v>1</v>
      </c>
      <c r="W26" s="6">
        <v>142</v>
      </c>
      <c r="X26" s="8">
        <v>2869</v>
      </c>
      <c r="Y26" s="8">
        <v>2869</v>
      </c>
      <c r="Z26" s="25">
        <f t="shared" si="0"/>
        <v>522</v>
      </c>
    </row>
    <row r="27" spans="1:26" ht="12">
      <c r="A27" s="45" t="s">
        <v>276</v>
      </c>
      <c r="B27" s="6">
        <v>41818</v>
      </c>
      <c r="C27" s="6">
        <v>1315</v>
      </c>
      <c r="D27" s="6">
        <v>0</v>
      </c>
      <c r="E27" s="6">
        <v>6155</v>
      </c>
      <c r="F27" s="6">
        <v>463</v>
      </c>
      <c r="G27" s="6">
        <v>57</v>
      </c>
      <c r="H27" s="6">
        <v>0</v>
      </c>
      <c r="I27" s="6">
        <v>12162</v>
      </c>
      <c r="J27" s="6">
        <v>21608</v>
      </c>
      <c r="K27" s="6">
        <v>52</v>
      </c>
      <c r="L27" s="6">
        <v>6</v>
      </c>
      <c r="M27" s="6">
        <v>39749</v>
      </c>
      <c r="N27" s="6">
        <v>1013</v>
      </c>
      <c r="O27" s="6">
        <v>0</v>
      </c>
      <c r="P27" s="6">
        <v>4985</v>
      </c>
      <c r="Q27" s="6">
        <v>473</v>
      </c>
      <c r="R27" s="6">
        <v>224</v>
      </c>
      <c r="S27" s="6">
        <v>0</v>
      </c>
      <c r="T27" s="6">
        <v>11451</v>
      </c>
      <c r="U27" s="6">
        <v>21584</v>
      </c>
      <c r="V27" s="6">
        <v>2</v>
      </c>
      <c r="W27" s="6">
        <v>17</v>
      </c>
      <c r="X27" s="8">
        <v>15966</v>
      </c>
      <c r="Y27" s="8">
        <v>15966</v>
      </c>
      <c r="Z27" s="25">
        <f t="shared" si="0"/>
        <v>2069</v>
      </c>
    </row>
    <row r="28" spans="1:26" ht="12">
      <c r="A28" s="45" t="s">
        <v>277</v>
      </c>
      <c r="B28" s="6">
        <v>28592</v>
      </c>
      <c r="C28" s="6">
        <v>597</v>
      </c>
      <c r="D28" s="6">
        <v>0</v>
      </c>
      <c r="E28" s="6">
        <v>2006</v>
      </c>
      <c r="F28" s="6">
        <v>478</v>
      </c>
      <c r="G28" s="6">
        <v>20</v>
      </c>
      <c r="H28" s="6">
        <v>11</v>
      </c>
      <c r="I28" s="6">
        <v>12384</v>
      </c>
      <c r="J28" s="6">
        <v>12996</v>
      </c>
      <c r="K28" s="6">
        <v>89</v>
      </c>
      <c r="L28" s="6">
        <v>11</v>
      </c>
      <c r="M28" s="6">
        <v>26465</v>
      </c>
      <c r="N28" s="6">
        <v>310</v>
      </c>
      <c r="O28" s="6">
        <v>0</v>
      </c>
      <c r="P28" s="6">
        <v>1547</v>
      </c>
      <c r="Q28" s="6">
        <v>367</v>
      </c>
      <c r="R28" s="6">
        <v>61</v>
      </c>
      <c r="S28" s="6">
        <v>0</v>
      </c>
      <c r="T28" s="6">
        <v>11111</v>
      </c>
      <c r="U28" s="6">
        <v>13038</v>
      </c>
      <c r="V28" s="6">
        <v>4</v>
      </c>
      <c r="W28" s="6">
        <v>27</v>
      </c>
      <c r="X28" s="8">
        <v>16756</v>
      </c>
      <c r="Y28" s="8">
        <v>16756</v>
      </c>
      <c r="Z28" s="25">
        <f t="shared" si="0"/>
        <v>2127</v>
      </c>
    </row>
    <row r="29" spans="1:26" ht="12">
      <c r="A29" s="45" t="s">
        <v>278</v>
      </c>
      <c r="B29" s="6">
        <v>110984</v>
      </c>
      <c r="C29" s="6">
        <v>2270</v>
      </c>
      <c r="D29" s="6">
        <v>0</v>
      </c>
      <c r="E29" s="6">
        <v>5046</v>
      </c>
      <c r="F29" s="6">
        <v>1637</v>
      </c>
      <c r="G29" s="6">
        <v>78</v>
      </c>
      <c r="H29" s="6">
        <v>14</v>
      </c>
      <c r="I29" s="6">
        <v>53107</v>
      </c>
      <c r="J29" s="6">
        <v>48664</v>
      </c>
      <c r="K29" s="6">
        <v>147</v>
      </c>
      <c r="L29" s="6">
        <v>21</v>
      </c>
      <c r="M29" s="6">
        <v>95797</v>
      </c>
      <c r="N29" s="6">
        <v>1564</v>
      </c>
      <c r="O29" s="6">
        <v>0</v>
      </c>
      <c r="P29" s="6">
        <v>3615</v>
      </c>
      <c r="Q29" s="6">
        <v>1160</v>
      </c>
      <c r="R29" s="6">
        <v>196</v>
      </c>
      <c r="S29" s="6">
        <v>10</v>
      </c>
      <c r="T29" s="6">
        <v>40568</v>
      </c>
      <c r="U29" s="6">
        <v>48444</v>
      </c>
      <c r="V29" s="6">
        <v>13</v>
      </c>
      <c r="W29" s="6">
        <v>227</v>
      </c>
      <c r="X29" s="8">
        <v>30589</v>
      </c>
      <c r="Y29" s="8">
        <v>30589</v>
      </c>
      <c r="Z29" s="25">
        <f t="shared" si="0"/>
        <v>15187</v>
      </c>
    </row>
    <row r="30" spans="1:26" ht="12">
      <c r="A30" s="45" t="s">
        <v>279</v>
      </c>
      <c r="B30" s="6">
        <v>20779</v>
      </c>
      <c r="C30" s="6">
        <v>305</v>
      </c>
      <c r="D30" s="6">
        <v>0</v>
      </c>
      <c r="E30" s="6">
        <v>812</v>
      </c>
      <c r="F30" s="6">
        <v>551</v>
      </c>
      <c r="G30" s="6">
        <v>9</v>
      </c>
      <c r="H30" s="6">
        <v>16</v>
      </c>
      <c r="I30" s="6">
        <v>11892</v>
      </c>
      <c r="J30" s="6">
        <v>7170</v>
      </c>
      <c r="K30" s="6">
        <v>24</v>
      </c>
      <c r="L30" s="6">
        <v>0</v>
      </c>
      <c r="M30" s="6">
        <v>23101</v>
      </c>
      <c r="N30" s="6">
        <v>33</v>
      </c>
      <c r="O30" s="6">
        <v>0</v>
      </c>
      <c r="P30" s="6">
        <v>1211</v>
      </c>
      <c r="Q30" s="6">
        <v>694</v>
      </c>
      <c r="R30" s="6">
        <v>24</v>
      </c>
      <c r="S30" s="6">
        <v>2</v>
      </c>
      <c r="T30" s="6">
        <v>13937</v>
      </c>
      <c r="U30" s="6">
        <v>7163</v>
      </c>
      <c r="V30" s="6">
        <v>2</v>
      </c>
      <c r="W30" s="6">
        <v>35</v>
      </c>
      <c r="X30" s="8">
        <v>10799</v>
      </c>
      <c r="Y30" s="8">
        <v>10799</v>
      </c>
      <c r="Z30" s="25">
        <f t="shared" si="0"/>
        <v>-2322</v>
      </c>
    </row>
    <row r="31" spans="1:26" ht="12">
      <c r="A31" s="45" t="s">
        <v>280</v>
      </c>
      <c r="B31" s="6">
        <v>75105</v>
      </c>
      <c r="C31" s="6">
        <v>2332</v>
      </c>
      <c r="D31" s="6">
        <v>0</v>
      </c>
      <c r="E31" s="6">
        <v>1548</v>
      </c>
      <c r="F31" s="6">
        <v>2274</v>
      </c>
      <c r="G31" s="6">
        <v>22</v>
      </c>
      <c r="H31" s="6">
        <v>20</v>
      </c>
      <c r="I31" s="6">
        <v>28455</v>
      </c>
      <c r="J31" s="6">
        <v>40419</v>
      </c>
      <c r="K31" s="6">
        <v>35</v>
      </c>
      <c r="L31" s="6">
        <v>0</v>
      </c>
      <c r="M31" s="6">
        <v>73925</v>
      </c>
      <c r="N31" s="6">
        <v>1635</v>
      </c>
      <c r="O31" s="6">
        <v>0</v>
      </c>
      <c r="P31" s="6">
        <v>1777</v>
      </c>
      <c r="Q31" s="6">
        <v>2060</v>
      </c>
      <c r="R31" s="6">
        <v>67</v>
      </c>
      <c r="S31" s="6">
        <v>1</v>
      </c>
      <c r="T31" s="6">
        <v>27870</v>
      </c>
      <c r="U31" s="6">
        <v>40508</v>
      </c>
      <c r="V31" s="6">
        <v>1</v>
      </c>
      <c r="W31" s="6">
        <v>6</v>
      </c>
      <c r="X31" s="8">
        <v>30498</v>
      </c>
      <c r="Y31" s="8">
        <v>30498</v>
      </c>
      <c r="Z31" s="25">
        <f t="shared" si="0"/>
        <v>1180</v>
      </c>
    </row>
    <row r="32" spans="1:26" s="5" customFormat="1" ht="12">
      <c r="A32" s="51" t="s">
        <v>281</v>
      </c>
      <c r="B32" s="10">
        <v>259042</v>
      </c>
      <c r="C32" s="10">
        <v>29297</v>
      </c>
      <c r="D32" s="10">
        <v>115348</v>
      </c>
      <c r="E32" s="10">
        <v>0</v>
      </c>
      <c r="F32" s="10">
        <v>4017</v>
      </c>
      <c r="G32" s="10">
        <v>347</v>
      </c>
      <c r="H32" s="10">
        <v>92</v>
      </c>
      <c r="I32" s="10">
        <v>0</v>
      </c>
      <c r="J32" s="10">
        <v>108477</v>
      </c>
      <c r="K32" s="10">
        <v>1302</v>
      </c>
      <c r="L32" s="10">
        <v>162</v>
      </c>
      <c r="M32" s="10">
        <v>288626</v>
      </c>
      <c r="N32" s="10">
        <v>33344</v>
      </c>
      <c r="O32" s="10">
        <v>141877</v>
      </c>
      <c r="P32" s="10">
        <v>0</v>
      </c>
      <c r="Q32" s="10">
        <v>3447</v>
      </c>
      <c r="R32" s="10">
        <v>863</v>
      </c>
      <c r="S32" s="10">
        <v>0</v>
      </c>
      <c r="T32" s="10">
        <v>0</v>
      </c>
      <c r="U32" s="10">
        <v>108503</v>
      </c>
      <c r="V32" s="10">
        <v>37</v>
      </c>
      <c r="W32" s="10">
        <v>555</v>
      </c>
      <c r="X32" s="64">
        <v>103623</v>
      </c>
      <c r="Y32" s="64">
        <v>103623</v>
      </c>
      <c r="Z32" s="25">
        <f t="shared" si="0"/>
        <v>-29584</v>
      </c>
    </row>
    <row r="33" spans="1:26" s="5" customFormat="1" ht="12">
      <c r="A33" s="51" t="s">
        <v>282</v>
      </c>
      <c r="B33" s="10">
        <v>138470</v>
      </c>
      <c r="C33" s="10">
        <v>5455</v>
      </c>
      <c r="D33" s="10">
        <v>58335</v>
      </c>
      <c r="E33" s="10">
        <v>3456</v>
      </c>
      <c r="F33" s="10">
        <v>0</v>
      </c>
      <c r="G33" s="10">
        <v>97</v>
      </c>
      <c r="H33" s="10">
        <v>21</v>
      </c>
      <c r="I33" s="10">
        <v>0</v>
      </c>
      <c r="J33" s="10">
        <v>70673</v>
      </c>
      <c r="K33" s="10">
        <v>204</v>
      </c>
      <c r="L33" s="10">
        <v>229</v>
      </c>
      <c r="M33" s="10">
        <v>147924</v>
      </c>
      <c r="N33" s="10">
        <v>4430</v>
      </c>
      <c r="O33" s="10">
        <v>68268</v>
      </c>
      <c r="P33" s="10">
        <v>4004</v>
      </c>
      <c r="Q33" s="10">
        <v>0</v>
      </c>
      <c r="R33" s="10">
        <v>285</v>
      </c>
      <c r="S33" s="10">
        <v>0</v>
      </c>
      <c r="T33" s="10">
        <v>0</v>
      </c>
      <c r="U33" s="10">
        <v>70612</v>
      </c>
      <c r="V33" s="10">
        <v>9</v>
      </c>
      <c r="W33" s="10">
        <v>316</v>
      </c>
      <c r="X33" s="64">
        <v>66093</v>
      </c>
      <c r="Y33" s="64">
        <v>66093</v>
      </c>
      <c r="Z33" s="25">
        <f t="shared" si="0"/>
        <v>-9454</v>
      </c>
    </row>
    <row r="34" spans="1:26" s="5" customFormat="1" ht="12">
      <c r="A34" s="51" t="s">
        <v>283</v>
      </c>
      <c r="B34" s="10">
        <v>8832</v>
      </c>
      <c r="C34" s="10">
        <v>80</v>
      </c>
      <c r="D34" s="10">
        <v>6270</v>
      </c>
      <c r="E34" s="10">
        <v>849</v>
      </c>
      <c r="F34" s="10">
        <v>290</v>
      </c>
      <c r="G34" s="10">
        <v>0</v>
      </c>
      <c r="H34" s="10">
        <v>5</v>
      </c>
      <c r="I34" s="10">
        <v>6</v>
      </c>
      <c r="J34" s="10">
        <v>1316</v>
      </c>
      <c r="K34" s="10">
        <v>12</v>
      </c>
      <c r="L34" s="10">
        <v>4</v>
      </c>
      <c r="M34" s="10">
        <v>3667</v>
      </c>
      <c r="N34" s="10">
        <v>25</v>
      </c>
      <c r="O34" s="10">
        <v>1927</v>
      </c>
      <c r="P34" s="10">
        <v>317</v>
      </c>
      <c r="Q34" s="10">
        <v>93</v>
      </c>
      <c r="R34" s="10">
        <v>1</v>
      </c>
      <c r="S34" s="10">
        <v>0</v>
      </c>
      <c r="T34" s="10">
        <v>1</v>
      </c>
      <c r="U34" s="10">
        <v>1278</v>
      </c>
      <c r="V34" s="10">
        <v>0</v>
      </c>
      <c r="W34" s="10">
        <v>25</v>
      </c>
      <c r="X34" s="64">
        <v>1127</v>
      </c>
      <c r="Y34" s="64">
        <v>1127</v>
      </c>
      <c r="Z34" s="25">
        <f t="shared" si="0"/>
        <v>5165</v>
      </c>
    </row>
    <row r="35" spans="1:26" ht="12">
      <c r="A35" s="45" t="s">
        <v>284</v>
      </c>
      <c r="B35" s="6">
        <v>5461</v>
      </c>
      <c r="C35" s="6">
        <v>7</v>
      </c>
      <c r="D35" s="6">
        <v>3607</v>
      </c>
      <c r="E35" s="6">
        <v>478</v>
      </c>
      <c r="F35" s="6">
        <v>275</v>
      </c>
      <c r="G35" s="6">
        <v>0</v>
      </c>
      <c r="H35" s="6">
        <v>5</v>
      </c>
      <c r="I35" s="6">
        <v>5</v>
      </c>
      <c r="J35" s="6">
        <v>1076</v>
      </c>
      <c r="K35" s="6">
        <v>6</v>
      </c>
      <c r="L35" s="6">
        <v>2</v>
      </c>
      <c r="M35" s="6">
        <v>2600</v>
      </c>
      <c r="N35" s="6">
        <v>19</v>
      </c>
      <c r="O35" s="6">
        <v>1226</v>
      </c>
      <c r="P35" s="6">
        <v>217</v>
      </c>
      <c r="Q35" s="6">
        <v>73</v>
      </c>
      <c r="R35" s="6">
        <v>0</v>
      </c>
      <c r="S35" s="6">
        <v>0</v>
      </c>
      <c r="T35" s="6">
        <v>1</v>
      </c>
      <c r="U35" s="6">
        <v>1039</v>
      </c>
      <c r="V35" s="6">
        <v>0</v>
      </c>
      <c r="W35" s="6">
        <v>25</v>
      </c>
      <c r="X35" s="8">
        <v>933</v>
      </c>
      <c r="Y35" s="8">
        <v>933</v>
      </c>
      <c r="Z35" s="25">
        <f t="shared" si="0"/>
        <v>2861</v>
      </c>
    </row>
    <row r="36" spans="1:26" ht="12">
      <c r="A36" s="45" t="s">
        <v>285</v>
      </c>
      <c r="B36" s="6">
        <v>3371</v>
      </c>
      <c r="C36" s="6">
        <v>73</v>
      </c>
      <c r="D36" s="6">
        <v>2663</v>
      </c>
      <c r="E36" s="6">
        <v>371</v>
      </c>
      <c r="F36" s="6">
        <v>15</v>
      </c>
      <c r="G36" s="6">
        <v>0</v>
      </c>
      <c r="H36" s="6">
        <v>0</v>
      </c>
      <c r="I36" s="6">
        <v>1</v>
      </c>
      <c r="J36" s="6">
        <v>240</v>
      </c>
      <c r="K36" s="6">
        <v>6</v>
      </c>
      <c r="L36" s="6">
        <v>2</v>
      </c>
      <c r="M36" s="6">
        <v>1067</v>
      </c>
      <c r="N36" s="6">
        <v>6</v>
      </c>
      <c r="O36" s="6">
        <v>701</v>
      </c>
      <c r="P36" s="6">
        <v>100</v>
      </c>
      <c r="Q36" s="6">
        <v>20</v>
      </c>
      <c r="R36" s="6">
        <v>1</v>
      </c>
      <c r="S36" s="6">
        <v>0</v>
      </c>
      <c r="T36" s="6">
        <v>0</v>
      </c>
      <c r="U36" s="6">
        <v>239</v>
      </c>
      <c r="V36" s="6">
        <v>0</v>
      </c>
      <c r="W36" s="6">
        <v>0</v>
      </c>
      <c r="X36" s="8">
        <v>194</v>
      </c>
      <c r="Y36" s="8">
        <v>194</v>
      </c>
      <c r="Z36" s="25">
        <f t="shared" si="0"/>
        <v>2304</v>
      </c>
    </row>
    <row r="37" spans="1:25" s="21" customFormat="1" ht="12">
      <c r="A37" s="47" t="s">
        <v>286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s="21" customFormat="1" ht="12">
      <c r="A38" s="48" t="s">
        <v>287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:25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</sheetData>
  <sheetProtection/>
  <mergeCells count="20">
    <mergeCell ref="A2:M2"/>
    <mergeCell ref="A4:A6"/>
    <mergeCell ref="B4:L4"/>
    <mergeCell ref="M4:W4"/>
    <mergeCell ref="N5:N6"/>
    <mergeCell ref="O5:S5"/>
    <mergeCell ref="T5:T6"/>
    <mergeCell ref="U5:U6"/>
    <mergeCell ref="V5:V6"/>
    <mergeCell ref="W5:W6"/>
    <mergeCell ref="X4:Y5"/>
    <mergeCell ref="Z4:Z6"/>
    <mergeCell ref="B5:B6"/>
    <mergeCell ref="C5:C6"/>
    <mergeCell ref="D5:H5"/>
    <mergeCell ref="I5:I6"/>
    <mergeCell ref="J5:J6"/>
    <mergeCell ref="K5:K6"/>
    <mergeCell ref="L5:L6"/>
    <mergeCell ref="M5:M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2" sqref="A2:M2"/>
    </sheetView>
  </sheetViews>
  <sheetFormatPr defaultColWidth="9.33203125" defaultRowHeight="12"/>
  <cols>
    <col min="1" max="1" width="24.66015625" style="0" customWidth="1"/>
    <col min="2" max="3" width="8.83203125" style="0" customWidth="1"/>
    <col min="4" max="5" width="7.33203125" style="0" customWidth="1"/>
    <col min="6" max="6" width="6.66015625" style="0" customWidth="1"/>
    <col min="7" max="7" width="8.66015625" style="0" customWidth="1"/>
    <col min="8" max="8" width="6.66015625" style="0" customWidth="1"/>
    <col min="9" max="9" width="13.33203125" style="0" customWidth="1"/>
    <col min="10" max="10" width="11.83203125" style="0" customWidth="1"/>
    <col min="11" max="11" width="6.33203125" style="0" customWidth="1"/>
    <col min="12" max="12" width="7.33203125" style="0" customWidth="1"/>
    <col min="13" max="13" width="8.83203125" style="0" customWidth="1"/>
    <col min="15" max="16" width="7.66015625" style="0" customWidth="1"/>
    <col min="17" max="17" width="6.83203125" style="0" customWidth="1"/>
    <col min="18" max="18" width="7" style="0" customWidth="1"/>
    <col min="19" max="19" width="6.33203125" style="0" customWidth="1"/>
    <col min="21" max="21" width="11.33203125" style="0" customWidth="1"/>
    <col min="22" max="22" width="6.66015625" style="0" customWidth="1"/>
    <col min="23" max="23" width="7" style="0" customWidth="1"/>
    <col min="24" max="25" width="7.66015625" style="0" customWidth="1"/>
    <col min="26" max="26" width="10.16015625" style="0" customWidth="1"/>
  </cols>
  <sheetData>
    <row r="1" spans="1:25" s="55" customFormat="1" ht="21.75" customHeight="1">
      <c r="A1" s="53" t="s">
        <v>213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13" s="30" customFormat="1" ht="12" customHeight="1">
      <c r="A2" s="147" t="s">
        <v>289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25" s="40" customFormat="1" ht="12.75" customHeight="1">
      <c r="A3" s="42" t="s">
        <v>214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6" s="5" customFormat="1" ht="12.75" customHeight="1">
      <c r="A4" s="132" t="s">
        <v>215</v>
      </c>
      <c r="B4" s="135" t="s">
        <v>216</v>
      </c>
      <c r="C4" s="152"/>
      <c r="D4" s="152"/>
      <c r="E4" s="152"/>
      <c r="F4" s="152"/>
      <c r="G4" s="152"/>
      <c r="H4" s="152"/>
      <c r="I4" s="152"/>
      <c r="J4" s="152"/>
      <c r="K4" s="152"/>
      <c r="L4" s="153"/>
      <c r="M4" s="135" t="s">
        <v>217</v>
      </c>
      <c r="N4" s="152"/>
      <c r="O4" s="152"/>
      <c r="P4" s="152"/>
      <c r="Q4" s="152"/>
      <c r="R4" s="152"/>
      <c r="S4" s="152"/>
      <c r="T4" s="152"/>
      <c r="U4" s="152"/>
      <c r="V4" s="152"/>
      <c r="W4" s="153"/>
      <c r="X4" s="138" t="s">
        <v>218</v>
      </c>
      <c r="Y4" s="156"/>
      <c r="Z4" s="132" t="s">
        <v>219</v>
      </c>
    </row>
    <row r="5" spans="1:26" s="5" customFormat="1" ht="22.5" customHeight="1">
      <c r="A5" s="149"/>
      <c r="B5" s="132" t="s">
        <v>220</v>
      </c>
      <c r="C5" s="132" t="s">
        <v>221</v>
      </c>
      <c r="D5" s="135" t="s">
        <v>222</v>
      </c>
      <c r="E5" s="152"/>
      <c r="F5" s="152"/>
      <c r="G5" s="152"/>
      <c r="H5" s="153"/>
      <c r="I5" s="132" t="s">
        <v>223</v>
      </c>
      <c r="J5" s="132" t="s">
        <v>224</v>
      </c>
      <c r="K5" s="132" t="s">
        <v>225</v>
      </c>
      <c r="L5" s="132" t="s">
        <v>226</v>
      </c>
      <c r="M5" s="132" t="s">
        <v>220</v>
      </c>
      <c r="N5" s="132" t="s">
        <v>227</v>
      </c>
      <c r="O5" s="135" t="s">
        <v>228</v>
      </c>
      <c r="P5" s="152"/>
      <c r="Q5" s="152"/>
      <c r="R5" s="152"/>
      <c r="S5" s="153"/>
      <c r="T5" s="132" t="s">
        <v>229</v>
      </c>
      <c r="U5" s="132" t="s">
        <v>230</v>
      </c>
      <c r="V5" s="154" t="s">
        <v>231</v>
      </c>
      <c r="W5" s="132" t="s">
        <v>226</v>
      </c>
      <c r="X5" s="157"/>
      <c r="Y5" s="158"/>
      <c r="Z5" s="149"/>
    </row>
    <row r="6" spans="1:26" s="5" customFormat="1" ht="22.5" customHeight="1">
      <c r="A6" s="149"/>
      <c r="B6" s="149"/>
      <c r="C6" s="149"/>
      <c r="D6" s="31" t="s">
        <v>232</v>
      </c>
      <c r="E6" s="31" t="s">
        <v>233</v>
      </c>
      <c r="F6" s="31" t="s">
        <v>234</v>
      </c>
      <c r="G6" s="31" t="s">
        <v>235</v>
      </c>
      <c r="H6" s="31" t="s">
        <v>236</v>
      </c>
      <c r="I6" s="149"/>
      <c r="J6" s="149"/>
      <c r="K6" s="149"/>
      <c r="L6" s="149"/>
      <c r="M6" s="149"/>
      <c r="N6" s="149"/>
      <c r="O6" s="31" t="s">
        <v>232</v>
      </c>
      <c r="P6" s="31" t="s">
        <v>233</v>
      </c>
      <c r="Q6" s="31" t="s">
        <v>234</v>
      </c>
      <c r="R6" s="31" t="s">
        <v>235</v>
      </c>
      <c r="S6" s="31" t="s">
        <v>236</v>
      </c>
      <c r="T6" s="149"/>
      <c r="U6" s="149"/>
      <c r="V6" s="149"/>
      <c r="W6" s="149"/>
      <c r="X6" s="31" t="s">
        <v>237</v>
      </c>
      <c r="Y6" s="31" t="s">
        <v>238</v>
      </c>
      <c r="Z6" s="149"/>
    </row>
    <row r="7" spans="1:26" s="43" customFormat="1" ht="44.25" customHeight="1">
      <c r="A7" s="39" t="s">
        <v>239</v>
      </c>
      <c r="B7" s="39" t="s">
        <v>240</v>
      </c>
      <c r="C7" s="39" t="s">
        <v>241</v>
      </c>
      <c r="D7" s="39" t="s">
        <v>242</v>
      </c>
      <c r="E7" s="39" t="s">
        <v>243</v>
      </c>
      <c r="F7" s="39" t="s">
        <v>244</v>
      </c>
      <c r="G7" s="39" t="s">
        <v>245</v>
      </c>
      <c r="H7" s="39" t="s">
        <v>246</v>
      </c>
      <c r="I7" s="44" t="s">
        <v>247</v>
      </c>
      <c r="J7" s="44" t="s">
        <v>248</v>
      </c>
      <c r="K7" s="39" t="s">
        <v>249</v>
      </c>
      <c r="L7" s="39" t="s">
        <v>246</v>
      </c>
      <c r="M7" s="39" t="s">
        <v>240</v>
      </c>
      <c r="N7" s="39" t="s">
        <v>250</v>
      </c>
      <c r="O7" s="39" t="s">
        <v>242</v>
      </c>
      <c r="P7" s="39" t="s">
        <v>243</v>
      </c>
      <c r="Q7" s="39" t="s">
        <v>244</v>
      </c>
      <c r="R7" s="39" t="s">
        <v>245</v>
      </c>
      <c r="S7" s="39" t="s">
        <v>246</v>
      </c>
      <c r="T7" s="44" t="s">
        <v>251</v>
      </c>
      <c r="U7" s="44" t="s">
        <v>252</v>
      </c>
      <c r="V7" s="39" t="s">
        <v>253</v>
      </c>
      <c r="W7" s="39" t="s">
        <v>246</v>
      </c>
      <c r="X7" s="39" t="s">
        <v>254</v>
      </c>
      <c r="Y7" s="39" t="s">
        <v>255</v>
      </c>
      <c r="Z7" s="39" t="s">
        <v>256</v>
      </c>
    </row>
    <row r="8" spans="1:26" s="15" customFormat="1" ht="12">
      <c r="A8" s="2" t="s">
        <v>257</v>
      </c>
      <c r="B8" s="13">
        <v>1616073</v>
      </c>
      <c r="C8" s="13">
        <v>67089</v>
      </c>
      <c r="D8" s="13">
        <v>177399</v>
      </c>
      <c r="E8" s="13">
        <v>136396</v>
      </c>
      <c r="F8" s="13">
        <v>62583</v>
      </c>
      <c r="G8" s="13">
        <v>2140</v>
      </c>
      <c r="H8" s="13">
        <v>2021</v>
      </c>
      <c r="I8" s="13">
        <v>660855</v>
      </c>
      <c r="J8" s="13">
        <v>504199</v>
      </c>
      <c r="K8" s="13">
        <v>307</v>
      </c>
      <c r="L8" s="13">
        <v>3084</v>
      </c>
      <c r="M8" s="13">
        <v>1651503</v>
      </c>
      <c r="N8" s="13">
        <v>119144</v>
      </c>
      <c r="O8" s="13">
        <v>192307</v>
      </c>
      <c r="P8" s="13">
        <v>119400</v>
      </c>
      <c r="Q8" s="13">
        <v>60496</v>
      </c>
      <c r="R8" s="13">
        <v>2330</v>
      </c>
      <c r="S8" s="13">
        <v>107</v>
      </c>
      <c r="T8" s="13">
        <v>654104</v>
      </c>
      <c r="U8" s="13">
        <v>499111</v>
      </c>
      <c r="V8" s="13">
        <v>269</v>
      </c>
      <c r="W8" s="13">
        <v>4235</v>
      </c>
      <c r="X8" s="14">
        <v>791014</v>
      </c>
      <c r="Y8" s="14">
        <v>790638</v>
      </c>
      <c r="Z8" s="25">
        <f aca="true" t="shared" si="0" ref="Z8:Z36">B8-M8</f>
        <v>-35430</v>
      </c>
    </row>
    <row r="9" spans="1:26" s="65" customFormat="1" ht="12">
      <c r="A9" s="51" t="s">
        <v>258</v>
      </c>
      <c r="B9" s="10">
        <v>1612864</v>
      </c>
      <c r="C9" s="10">
        <v>66901</v>
      </c>
      <c r="D9" s="10">
        <v>175400</v>
      </c>
      <c r="E9" s="10">
        <v>136104</v>
      </c>
      <c r="F9" s="10">
        <v>62494</v>
      </c>
      <c r="G9" s="10">
        <v>2140</v>
      </c>
      <c r="H9" s="10">
        <v>2019</v>
      </c>
      <c r="I9" s="10">
        <v>660847</v>
      </c>
      <c r="J9" s="10">
        <v>503569</v>
      </c>
      <c r="K9" s="10">
        <v>306</v>
      </c>
      <c r="L9" s="10">
        <v>3084</v>
      </c>
      <c r="M9" s="10">
        <v>1648695</v>
      </c>
      <c r="N9" s="10">
        <v>119139</v>
      </c>
      <c r="O9" s="10">
        <v>190549</v>
      </c>
      <c r="P9" s="10">
        <v>119038</v>
      </c>
      <c r="Q9" s="10">
        <v>60430</v>
      </c>
      <c r="R9" s="10">
        <v>2330</v>
      </c>
      <c r="S9" s="10">
        <v>107</v>
      </c>
      <c r="T9" s="10">
        <v>654101</v>
      </c>
      <c r="U9" s="10">
        <v>498497</v>
      </c>
      <c r="V9" s="10">
        <v>269</v>
      </c>
      <c r="W9" s="10">
        <v>4235</v>
      </c>
      <c r="X9" s="64">
        <v>790295</v>
      </c>
      <c r="Y9" s="64">
        <v>789919</v>
      </c>
      <c r="Z9" s="25">
        <f t="shared" si="0"/>
        <v>-35831</v>
      </c>
    </row>
    <row r="10" spans="1:26" s="65" customFormat="1" ht="12">
      <c r="A10" s="51" t="s">
        <v>259</v>
      </c>
      <c r="B10" s="10">
        <v>1232251</v>
      </c>
      <c r="C10" s="10">
        <v>36741</v>
      </c>
      <c r="D10" s="10">
        <v>0</v>
      </c>
      <c r="E10" s="10">
        <v>132559</v>
      </c>
      <c r="F10" s="10">
        <v>58767</v>
      </c>
      <c r="G10" s="10">
        <v>1695</v>
      </c>
      <c r="H10" s="10">
        <v>1592</v>
      </c>
      <c r="I10" s="10">
        <v>496828</v>
      </c>
      <c r="J10" s="10">
        <v>503569</v>
      </c>
      <c r="K10" s="10">
        <v>249</v>
      </c>
      <c r="L10" s="10">
        <v>251</v>
      </c>
      <c r="M10" s="10">
        <v>1213985</v>
      </c>
      <c r="N10" s="10">
        <v>50253</v>
      </c>
      <c r="O10" s="10">
        <v>0</v>
      </c>
      <c r="P10" s="10">
        <v>115347</v>
      </c>
      <c r="Q10" s="10">
        <v>56949</v>
      </c>
      <c r="R10" s="10">
        <v>1923</v>
      </c>
      <c r="S10" s="10">
        <v>106</v>
      </c>
      <c r="T10" s="10">
        <v>490669</v>
      </c>
      <c r="U10" s="10">
        <v>498497</v>
      </c>
      <c r="V10" s="10">
        <v>133</v>
      </c>
      <c r="W10" s="10">
        <v>108</v>
      </c>
      <c r="X10" s="64">
        <v>628946</v>
      </c>
      <c r="Y10" s="64">
        <v>628629</v>
      </c>
      <c r="Z10" s="25">
        <f t="shared" si="0"/>
        <v>18266</v>
      </c>
    </row>
    <row r="11" spans="1:26" ht="12">
      <c r="A11" s="45" t="s">
        <v>260</v>
      </c>
      <c r="B11" s="6">
        <v>295015</v>
      </c>
      <c r="C11" s="6">
        <v>12730</v>
      </c>
      <c r="D11" s="7">
        <v>0</v>
      </c>
      <c r="E11" s="6">
        <v>82096</v>
      </c>
      <c r="F11" s="6">
        <v>3485</v>
      </c>
      <c r="G11" s="6">
        <v>797</v>
      </c>
      <c r="H11" s="6">
        <v>673</v>
      </c>
      <c r="I11" s="6">
        <v>80251</v>
      </c>
      <c r="J11" s="6">
        <v>114940</v>
      </c>
      <c r="K11" s="6">
        <v>28</v>
      </c>
      <c r="L11" s="6">
        <v>15</v>
      </c>
      <c r="M11" s="6">
        <v>279464</v>
      </c>
      <c r="N11" s="6">
        <v>19092</v>
      </c>
      <c r="O11" s="6">
        <v>0</v>
      </c>
      <c r="P11" s="6">
        <v>64954</v>
      </c>
      <c r="Q11" s="6">
        <v>3333</v>
      </c>
      <c r="R11" s="6">
        <v>886</v>
      </c>
      <c r="S11" s="6">
        <v>2</v>
      </c>
      <c r="T11" s="6">
        <v>79030</v>
      </c>
      <c r="U11" s="6">
        <v>112094</v>
      </c>
      <c r="V11" s="6">
        <v>57</v>
      </c>
      <c r="W11" s="6">
        <v>16</v>
      </c>
      <c r="X11" s="8">
        <v>155003</v>
      </c>
      <c r="Y11" s="8">
        <v>154722</v>
      </c>
      <c r="Z11" s="25">
        <f t="shared" si="0"/>
        <v>15551</v>
      </c>
    </row>
    <row r="12" spans="1:26" ht="12">
      <c r="A12" s="45" t="s">
        <v>261</v>
      </c>
      <c r="B12" s="6">
        <v>26424</v>
      </c>
      <c r="C12" s="6">
        <v>566</v>
      </c>
      <c r="D12" s="7">
        <v>0</v>
      </c>
      <c r="E12" s="6">
        <v>2090</v>
      </c>
      <c r="F12" s="6">
        <v>271</v>
      </c>
      <c r="G12" s="6">
        <v>14</v>
      </c>
      <c r="H12" s="6">
        <v>29</v>
      </c>
      <c r="I12" s="6">
        <v>7460</v>
      </c>
      <c r="J12" s="6">
        <v>15939</v>
      </c>
      <c r="K12" s="6">
        <v>27</v>
      </c>
      <c r="L12" s="6">
        <v>28</v>
      </c>
      <c r="M12" s="6">
        <v>30743</v>
      </c>
      <c r="N12" s="6">
        <v>663</v>
      </c>
      <c r="O12" s="6">
        <v>0</v>
      </c>
      <c r="P12" s="6">
        <v>3229</v>
      </c>
      <c r="Q12" s="6">
        <v>287</v>
      </c>
      <c r="R12" s="6">
        <v>14</v>
      </c>
      <c r="S12" s="6">
        <v>7</v>
      </c>
      <c r="T12" s="6">
        <v>10382</v>
      </c>
      <c r="U12" s="6">
        <v>16159</v>
      </c>
      <c r="V12" s="6">
        <v>2</v>
      </c>
      <c r="W12" s="6">
        <v>0</v>
      </c>
      <c r="X12" s="8">
        <v>14230</v>
      </c>
      <c r="Y12" s="8">
        <v>14230</v>
      </c>
      <c r="Z12" s="25">
        <f t="shared" si="0"/>
        <v>-4319</v>
      </c>
    </row>
    <row r="13" spans="1:26" ht="12">
      <c r="A13" s="45" t="s">
        <v>262</v>
      </c>
      <c r="B13" s="6">
        <v>131314</v>
      </c>
      <c r="C13" s="6">
        <v>3686</v>
      </c>
      <c r="D13" s="7">
        <v>0</v>
      </c>
      <c r="E13" s="6">
        <v>13314</v>
      </c>
      <c r="F13" s="6">
        <v>1608</v>
      </c>
      <c r="G13" s="6">
        <v>439</v>
      </c>
      <c r="H13" s="6">
        <v>136</v>
      </c>
      <c r="I13" s="6">
        <v>54701</v>
      </c>
      <c r="J13" s="6">
        <v>57399</v>
      </c>
      <c r="K13" s="6">
        <v>21</v>
      </c>
      <c r="L13" s="6">
        <v>10</v>
      </c>
      <c r="M13" s="6">
        <v>103685</v>
      </c>
      <c r="N13" s="6">
        <v>5118</v>
      </c>
      <c r="O13" s="6">
        <v>0</v>
      </c>
      <c r="P13" s="6">
        <v>8259</v>
      </c>
      <c r="Q13" s="6">
        <v>1411</v>
      </c>
      <c r="R13" s="6">
        <v>467</v>
      </c>
      <c r="S13" s="6">
        <v>0</v>
      </c>
      <c r="T13" s="6">
        <v>33218</v>
      </c>
      <c r="U13" s="6">
        <v>55177</v>
      </c>
      <c r="V13" s="6">
        <v>10</v>
      </c>
      <c r="W13" s="6">
        <v>25</v>
      </c>
      <c r="X13" s="8">
        <v>66368</v>
      </c>
      <c r="Y13" s="8">
        <v>66368</v>
      </c>
      <c r="Z13" s="25">
        <f t="shared" si="0"/>
        <v>27629</v>
      </c>
    </row>
    <row r="14" spans="1:26" ht="12">
      <c r="A14" s="45" t="s">
        <v>263</v>
      </c>
      <c r="B14" s="6">
        <v>23836</v>
      </c>
      <c r="C14" s="6">
        <v>603</v>
      </c>
      <c r="D14" s="7">
        <v>0</v>
      </c>
      <c r="E14" s="6">
        <v>1388</v>
      </c>
      <c r="F14" s="6">
        <v>247</v>
      </c>
      <c r="G14" s="6">
        <v>7</v>
      </c>
      <c r="H14" s="6">
        <v>58</v>
      </c>
      <c r="I14" s="6">
        <v>13262</v>
      </c>
      <c r="J14" s="6">
        <v>8266</v>
      </c>
      <c r="K14" s="6">
        <v>3</v>
      </c>
      <c r="L14" s="6">
        <v>2</v>
      </c>
      <c r="M14" s="6">
        <v>22642</v>
      </c>
      <c r="N14" s="6">
        <v>620</v>
      </c>
      <c r="O14" s="6">
        <v>0</v>
      </c>
      <c r="P14" s="6">
        <v>1355</v>
      </c>
      <c r="Q14" s="6">
        <v>206</v>
      </c>
      <c r="R14" s="6">
        <v>8</v>
      </c>
      <c r="S14" s="6">
        <v>11</v>
      </c>
      <c r="T14" s="6">
        <v>11910</v>
      </c>
      <c r="U14" s="6">
        <v>8529</v>
      </c>
      <c r="V14" s="6">
        <v>3</v>
      </c>
      <c r="W14" s="6">
        <v>0</v>
      </c>
      <c r="X14" s="8">
        <v>11520</v>
      </c>
      <c r="Y14" s="8">
        <v>11520</v>
      </c>
      <c r="Z14" s="25">
        <f t="shared" si="0"/>
        <v>1194</v>
      </c>
    </row>
    <row r="15" spans="1:26" ht="12">
      <c r="A15" s="45" t="s">
        <v>264</v>
      </c>
      <c r="B15" s="6">
        <v>23347</v>
      </c>
      <c r="C15" s="6">
        <v>540</v>
      </c>
      <c r="D15" s="7">
        <v>0</v>
      </c>
      <c r="E15" s="6">
        <v>1459</v>
      </c>
      <c r="F15" s="6">
        <v>264</v>
      </c>
      <c r="G15" s="6">
        <v>9</v>
      </c>
      <c r="H15" s="6">
        <v>91</v>
      </c>
      <c r="I15" s="6">
        <v>11573</v>
      </c>
      <c r="J15" s="6">
        <v>9402</v>
      </c>
      <c r="K15" s="6">
        <v>9</v>
      </c>
      <c r="L15" s="6">
        <v>0</v>
      </c>
      <c r="M15" s="6">
        <v>28750</v>
      </c>
      <c r="N15" s="6">
        <v>525</v>
      </c>
      <c r="O15" s="6">
        <v>0</v>
      </c>
      <c r="P15" s="6">
        <v>2213</v>
      </c>
      <c r="Q15" s="6">
        <v>347</v>
      </c>
      <c r="R15" s="6">
        <v>9</v>
      </c>
      <c r="S15" s="6">
        <v>10</v>
      </c>
      <c r="T15" s="6">
        <v>15962</v>
      </c>
      <c r="U15" s="6">
        <v>9675</v>
      </c>
      <c r="V15" s="6">
        <v>7</v>
      </c>
      <c r="W15" s="6">
        <v>2</v>
      </c>
      <c r="X15" s="8">
        <v>16559</v>
      </c>
      <c r="Y15" s="8">
        <v>16559</v>
      </c>
      <c r="Z15" s="25">
        <f t="shared" si="0"/>
        <v>-5403</v>
      </c>
    </row>
    <row r="16" spans="1:26" ht="12">
      <c r="A16" s="45" t="s">
        <v>265</v>
      </c>
      <c r="B16" s="6">
        <v>90409</v>
      </c>
      <c r="C16" s="6">
        <v>2343</v>
      </c>
      <c r="D16" s="7">
        <v>0</v>
      </c>
      <c r="E16" s="6">
        <v>2509</v>
      </c>
      <c r="F16" s="6">
        <v>1181</v>
      </c>
      <c r="G16" s="6">
        <v>52</v>
      </c>
      <c r="H16" s="6">
        <v>30</v>
      </c>
      <c r="I16" s="6">
        <v>51070</v>
      </c>
      <c r="J16" s="6">
        <v>33223</v>
      </c>
      <c r="K16" s="6">
        <v>0</v>
      </c>
      <c r="L16" s="6">
        <v>1</v>
      </c>
      <c r="M16" s="6">
        <v>84075</v>
      </c>
      <c r="N16" s="6">
        <v>3030</v>
      </c>
      <c r="O16" s="6">
        <v>0</v>
      </c>
      <c r="P16" s="6">
        <v>2525</v>
      </c>
      <c r="Q16" s="6">
        <v>1111</v>
      </c>
      <c r="R16" s="6">
        <v>84</v>
      </c>
      <c r="S16" s="6">
        <v>0</v>
      </c>
      <c r="T16" s="6">
        <v>44239</v>
      </c>
      <c r="U16" s="6">
        <v>33074</v>
      </c>
      <c r="V16" s="6">
        <v>8</v>
      </c>
      <c r="W16" s="6">
        <v>4</v>
      </c>
      <c r="X16" s="8">
        <v>48447</v>
      </c>
      <c r="Y16" s="8">
        <v>48447</v>
      </c>
      <c r="Z16" s="25">
        <f t="shared" si="0"/>
        <v>6334</v>
      </c>
    </row>
    <row r="17" spans="1:26" ht="12">
      <c r="A17" s="45" t="s">
        <v>266</v>
      </c>
      <c r="B17" s="6">
        <v>56263</v>
      </c>
      <c r="C17" s="6">
        <v>1679</v>
      </c>
      <c r="D17" s="7">
        <v>0</v>
      </c>
      <c r="E17" s="6">
        <v>2281</v>
      </c>
      <c r="F17" s="6">
        <v>763</v>
      </c>
      <c r="G17" s="6">
        <v>26</v>
      </c>
      <c r="H17" s="6">
        <v>63</v>
      </c>
      <c r="I17" s="6">
        <v>21387</v>
      </c>
      <c r="J17" s="6">
        <v>29979</v>
      </c>
      <c r="K17" s="6">
        <v>69</v>
      </c>
      <c r="L17" s="6">
        <v>16</v>
      </c>
      <c r="M17" s="6">
        <v>65024</v>
      </c>
      <c r="N17" s="6">
        <v>2265</v>
      </c>
      <c r="O17" s="6">
        <v>0</v>
      </c>
      <c r="P17" s="6">
        <v>3325</v>
      </c>
      <c r="Q17" s="6">
        <v>982</v>
      </c>
      <c r="R17" s="6">
        <v>20</v>
      </c>
      <c r="S17" s="6">
        <v>12</v>
      </c>
      <c r="T17" s="6">
        <v>27833</v>
      </c>
      <c r="U17" s="6">
        <v>30570</v>
      </c>
      <c r="V17" s="6">
        <v>10</v>
      </c>
      <c r="W17" s="6">
        <v>7</v>
      </c>
      <c r="X17" s="8">
        <v>39147</v>
      </c>
      <c r="Y17" s="8">
        <v>39147</v>
      </c>
      <c r="Z17" s="25">
        <f t="shared" si="0"/>
        <v>-8761</v>
      </c>
    </row>
    <row r="18" spans="1:26" ht="12">
      <c r="A18" s="45" t="s">
        <v>267</v>
      </c>
      <c r="B18" s="6">
        <v>24838</v>
      </c>
      <c r="C18" s="6">
        <v>724</v>
      </c>
      <c r="D18" s="7">
        <v>0</v>
      </c>
      <c r="E18" s="6">
        <v>1197</v>
      </c>
      <c r="F18" s="6">
        <v>511</v>
      </c>
      <c r="G18" s="6">
        <v>16</v>
      </c>
      <c r="H18" s="6">
        <v>36</v>
      </c>
      <c r="I18" s="6">
        <v>13895</v>
      </c>
      <c r="J18" s="6">
        <v>8455</v>
      </c>
      <c r="K18" s="6">
        <v>4</v>
      </c>
      <c r="L18" s="6">
        <v>0</v>
      </c>
      <c r="M18" s="6">
        <v>30522</v>
      </c>
      <c r="N18" s="6">
        <v>1071</v>
      </c>
      <c r="O18" s="6">
        <v>0</v>
      </c>
      <c r="P18" s="6">
        <v>1748</v>
      </c>
      <c r="Q18" s="6">
        <v>632</v>
      </c>
      <c r="R18" s="6">
        <v>30</v>
      </c>
      <c r="S18" s="6">
        <v>0</v>
      </c>
      <c r="T18" s="6">
        <v>18144</v>
      </c>
      <c r="U18" s="6">
        <v>8891</v>
      </c>
      <c r="V18" s="6">
        <v>4</v>
      </c>
      <c r="W18" s="6">
        <v>2</v>
      </c>
      <c r="X18" s="8">
        <v>18495</v>
      </c>
      <c r="Y18" s="8">
        <v>18495</v>
      </c>
      <c r="Z18" s="25">
        <f t="shared" si="0"/>
        <v>-5684</v>
      </c>
    </row>
    <row r="19" spans="1:26" ht="12">
      <c r="A19" s="45" t="s">
        <v>268</v>
      </c>
      <c r="B19" s="6">
        <v>34576</v>
      </c>
      <c r="C19" s="6">
        <v>944</v>
      </c>
      <c r="D19" s="6">
        <v>0</v>
      </c>
      <c r="E19" s="6">
        <v>2193</v>
      </c>
      <c r="F19" s="6">
        <v>1028</v>
      </c>
      <c r="G19" s="6">
        <v>31</v>
      </c>
      <c r="H19" s="6">
        <v>10</v>
      </c>
      <c r="I19" s="6">
        <v>19467</v>
      </c>
      <c r="J19" s="6">
        <v>10889</v>
      </c>
      <c r="K19" s="6">
        <v>1</v>
      </c>
      <c r="L19" s="6">
        <v>13</v>
      </c>
      <c r="M19" s="6">
        <v>42490</v>
      </c>
      <c r="N19" s="6">
        <v>1233</v>
      </c>
      <c r="O19" s="6">
        <v>0</v>
      </c>
      <c r="P19" s="6">
        <v>3359</v>
      </c>
      <c r="Q19" s="6">
        <v>1143</v>
      </c>
      <c r="R19" s="6">
        <v>39</v>
      </c>
      <c r="S19" s="6">
        <v>3</v>
      </c>
      <c r="T19" s="6">
        <v>26064</v>
      </c>
      <c r="U19" s="6">
        <v>10641</v>
      </c>
      <c r="V19" s="6">
        <v>0</v>
      </c>
      <c r="W19" s="6">
        <v>8</v>
      </c>
      <c r="X19" s="8">
        <v>15487</v>
      </c>
      <c r="Y19" s="8">
        <v>15487</v>
      </c>
      <c r="Z19" s="25">
        <f t="shared" si="0"/>
        <v>-7914</v>
      </c>
    </row>
    <row r="20" spans="1:26" ht="12">
      <c r="A20" s="45" t="s">
        <v>269</v>
      </c>
      <c r="B20" s="6">
        <v>29718</v>
      </c>
      <c r="C20" s="6">
        <v>493</v>
      </c>
      <c r="D20" s="6">
        <v>0</v>
      </c>
      <c r="E20" s="6">
        <v>1155</v>
      </c>
      <c r="F20" s="6">
        <v>1175</v>
      </c>
      <c r="G20" s="6">
        <v>18</v>
      </c>
      <c r="H20" s="6">
        <v>62</v>
      </c>
      <c r="I20" s="6">
        <v>19188</v>
      </c>
      <c r="J20" s="6">
        <v>7611</v>
      </c>
      <c r="K20" s="6">
        <v>16</v>
      </c>
      <c r="L20" s="6">
        <v>0</v>
      </c>
      <c r="M20" s="6">
        <v>34720</v>
      </c>
      <c r="N20" s="6">
        <v>651</v>
      </c>
      <c r="O20" s="6">
        <v>0</v>
      </c>
      <c r="P20" s="6">
        <v>2017</v>
      </c>
      <c r="Q20" s="6">
        <v>1484</v>
      </c>
      <c r="R20" s="6">
        <v>17</v>
      </c>
      <c r="S20" s="6">
        <v>5</v>
      </c>
      <c r="T20" s="6">
        <v>22942</v>
      </c>
      <c r="U20" s="6">
        <v>7596</v>
      </c>
      <c r="V20" s="6">
        <v>2</v>
      </c>
      <c r="W20" s="6">
        <v>6</v>
      </c>
      <c r="X20" s="8">
        <v>9450</v>
      </c>
      <c r="Y20" s="8">
        <v>9450</v>
      </c>
      <c r="Z20" s="25">
        <f t="shared" si="0"/>
        <v>-5002</v>
      </c>
    </row>
    <row r="21" spans="1:26" ht="12">
      <c r="A21" s="45" t="s">
        <v>270</v>
      </c>
      <c r="B21" s="6">
        <v>64963</v>
      </c>
      <c r="C21" s="6">
        <v>1381</v>
      </c>
      <c r="D21" s="6">
        <v>0</v>
      </c>
      <c r="E21" s="6">
        <v>1713</v>
      </c>
      <c r="F21" s="6">
        <v>3245</v>
      </c>
      <c r="G21" s="6">
        <v>27</v>
      </c>
      <c r="H21" s="6">
        <v>65</v>
      </c>
      <c r="I21" s="6">
        <v>34604</v>
      </c>
      <c r="J21" s="6">
        <v>23923</v>
      </c>
      <c r="K21" s="6">
        <v>1</v>
      </c>
      <c r="L21" s="6">
        <v>4</v>
      </c>
      <c r="M21" s="6">
        <v>65829</v>
      </c>
      <c r="N21" s="6">
        <v>1803</v>
      </c>
      <c r="O21" s="6">
        <v>0</v>
      </c>
      <c r="P21" s="6">
        <v>2037</v>
      </c>
      <c r="Q21" s="6">
        <v>3549</v>
      </c>
      <c r="R21" s="6">
        <v>41</v>
      </c>
      <c r="S21" s="6">
        <v>2</v>
      </c>
      <c r="T21" s="6">
        <v>34200</v>
      </c>
      <c r="U21" s="6">
        <v>24191</v>
      </c>
      <c r="V21" s="6">
        <v>0</v>
      </c>
      <c r="W21" s="6">
        <v>6</v>
      </c>
      <c r="X21" s="8">
        <v>28486</v>
      </c>
      <c r="Y21" s="8">
        <v>28486</v>
      </c>
      <c r="Z21" s="25">
        <f t="shared" si="0"/>
        <v>-866</v>
      </c>
    </row>
    <row r="22" spans="1:26" ht="12">
      <c r="A22" s="45" t="s">
        <v>271</v>
      </c>
      <c r="B22" s="6">
        <v>86313</v>
      </c>
      <c r="C22" s="6">
        <v>1721</v>
      </c>
      <c r="D22" s="6">
        <v>0</v>
      </c>
      <c r="E22" s="6">
        <v>1730</v>
      </c>
      <c r="F22" s="6">
        <v>32722</v>
      </c>
      <c r="G22" s="6">
        <v>68</v>
      </c>
      <c r="H22" s="6">
        <v>53</v>
      </c>
      <c r="I22" s="6">
        <v>23448</v>
      </c>
      <c r="J22" s="6">
        <v>26560</v>
      </c>
      <c r="K22" s="6">
        <v>11</v>
      </c>
      <c r="L22" s="6">
        <v>0</v>
      </c>
      <c r="M22" s="6">
        <v>83218</v>
      </c>
      <c r="N22" s="6">
        <v>2746</v>
      </c>
      <c r="O22" s="6">
        <v>0</v>
      </c>
      <c r="P22" s="6">
        <v>2061</v>
      </c>
      <c r="Q22" s="6">
        <v>28419</v>
      </c>
      <c r="R22" s="6">
        <v>70</v>
      </c>
      <c r="S22" s="6">
        <v>0</v>
      </c>
      <c r="T22" s="6">
        <v>23531</v>
      </c>
      <c r="U22" s="6">
        <v>26375</v>
      </c>
      <c r="V22" s="6">
        <v>6</v>
      </c>
      <c r="W22" s="6">
        <v>10</v>
      </c>
      <c r="X22" s="8">
        <v>46933</v>
      </c>
      <c r="Y22" s="8">
        <v>46897</v>
      </c>
      <c r="Z22" s="25">
        <f t="shared" si="0"/>
        <v>3095</v>
      </c>
    </row>
    <row r="23" spans="1:26" ht="12">
      <c r="A23" s="45" t="s">
        <v>272</v>
      </c>
      <c r="B23" s="6">
        <v>43710</v>
      </c>
      <c r="C23" s="6">
        <v>1273</v>
      </c>
      <c r="D23" s="6">
        <v>0</v>
      </c>
      <c r="E23" s="6">
        <v>1410</v>
      </c>
      <c r="F23" s="6">
        <v>5057</v>
      </c>
      <c r="G23" s="6">
        <v>28</v>
      </c>
      <c r="H23" s="6">
        <v>38</v>
      </c>
      <c r="I23" s="6">
        <v>14607</v>
      </c>
      <c r="J23" s="6">
        <v>21251</v>
      </c>
      <c r="K23" s="6">
        <v>24</v>
      </c>
      <c r="L23" s="6">
        <v>22</v>
      </c>
      <c r="M23" s="6">
        <v>50312</v>
      </c>
      <c r="N23" s="6">
        <v>1681</v>
      </c>
      <c r="O23" s="6">
        <v>0</v>
      </c>
      <c r="P23" s="6">
        <v>2047</v>
      </c>
      <c r="Q23" s="6">
        <v>6969</v>
      </c>
      <c r="R23" s="6">
        <v>40</v>
      </c>
      <c r="S23" s="6">
        <v>16</v>
      </c>
      <c r="T23" s="6">
        <v>18683</v>
      </c>
      <c r="U23" s="6">
        <v>20866</v>
      </c>
      <c r="V23" s="6">
        <v>4</v>
      </c>
      <c r="W23" s="6">
        <v>6</v>
      </c>
      <c r="X23" s="8">
        <v>29028</v>
      </c>
      <c r="Y23" s="8">
        <v>29028</v>
      </c>
      <c r="Z23" s="25">
        <f t="shared" si="0"/>
        <v>-6602</v>
      </c>
    </row>
    <row r="24" spans="1:26" s="5" customFormat="1" ht="12">
      <c r="A24" s="45" t="s">
        <v>273</v>
      </c>
      <c r="B24" s="6">
        <v>13378</v>
      </c>
      <c r="C24" s="6">
        <v>236</v>
      </c>
      <c r="D24" s="6">
        <v>0</v>
      </c>
      <c r="E24" s="6">
        <v>800</v>
      </c>
      <c r="F24" s="6">
        <v>705</v>
      </c>
      <c r="G24" s="6">
        <v>15</v>
      </c>
      <c r="H24" s="6">
        <v>45</v>
      </c>
      <c r="I24" s="6">
        <v>7118</v>
      </c>
      <c r="J24" s="6">
        <v>4451</v>
      </c>
      <c r="K24" s="6">
        <v>1</v>
      </c>
      <c r="L24" s="6">
        <v>7</v>
      </c>
      <c r="M24" s="6">
        <v>15486</v>
      </c>
      <c r="N24" s="6">
        <v>309</v>
      </c>
      <c r="O24" s="6">
        <v>0</v>
      </c>
      <c r="P24" s="6">
        <v>1040</v>
      </c>
      <c r="Q24" s="6">
        <v>780</v>
      </c>
      <c r="R24" s="6">
        <v>10</v>
      </c>
      <c r="S24" s="6">
        <v>0</v>
      </c>
      <c r="T24" s="6">
        <v>8836</v>
      </c>
      <c r="U24" s="6">
        <v>4507</v>
      </c>
      <c r="V24" s="6">
        <v>2</v>
      </c>
      <c r="W24" s="6">
        <v>2</v>
      </c>
      <c r="X24" s="8">
        <v>9256</v>
      </c>
      <c r="Y24" s="8">
        <v>9256</v>
      </c>
      <c r="Z24" s="25">
        <f t="shared" si="0"/>
        <v>-2108</v>
      </c>
    </row>
    <row r="25" spans="1:26" ht="12">
      <c r="A25" s="45" t="s">
        <v>274</v>
      </c>
      <c r="B25" s="6">
        <v>26510</v>
      </c>
      <c r="C25" s="6">
        <v>818</v>
      </c>
      <c r="D25" s="6">
        <v>0</v>
      </c>
      <c r="E25" s="6">
        <v>1597</v>
      </c>
      <c r="F25" s="6">
        <v>504</v>
      </c>
      <c r="G25" s="6">
        <v>21</v>
      </c>
      <c r="H25" s="6">
        <v>54</v>
      </c>
      <c r="I25" s="6">
        <v>9220</v>
      </c>
      <c r="J25" s="6">
        <v>14158</v>
      </c>
      <c r="K25" s="6">
        <v>18</v>
      </c>
      <c r="L25" s="6">
        <v>120</v>
      </c>
      <c r="M25" s="6">
        <v>29354</v>
      </c>
      <c r="N25" s="6">
        <v>1316</v>
      </c>
      <c r="O25" s="6">
        <v>0</v>
      </c>
      <c r="P25" s="6">
        <v>2125</v>
      </c>
      <c r="Q25" s="6">
        <v>629</v>
      </c>
      <c r="R25" s="6">
        <v>19</v>
      </c>
      <c r="S25" s="6">
        <v>6</v>
      </c>
      <c r="T25" s="6">
        <v>11067</v>
      </c>
      <c r="U25" s="6">
        <v>14190</v>
      </c>
      <c r="V25" s="6">
        <v>1</v>
      </c>
      <c r="W25" s="6">
        <v>1</v>
      </c>
      <c r="X25" s="8">
        <v>12705</v>
      </c>
      <c r="Y25" s="8">
        <v>12705</v>
      </c>
      <c r="Z25" s="25">
        <f t="shared" si="0"/>
        <v>-2844</v>
      </c>
    </row>
    <row r="26" spans="1:26" ht="12">
      <c r="A26" s="45" t="s">
        <v>275</v>
      </c>
      <c r="B26" s="6">
        <v>4367</v>
      </c>
      <c r="C26" s="6">
        <v>124</v>
      </c>
      <c r="D26" s="6">
        <v>0</v>
      </c>
      <c r="E26" s="6">
        <v>203</v>
      </c>
      <c r="F26" s="6">
        <v>954</v>
      </c>
      <c r="G26" s="6">
        <v>1</v>
      </c>
      <c r="H26" s="6">
        <v>14</v>
      </c>
      <c r="I26" s="6">
        <v>1831</v>
      </c>
      <c r="J26" s="6">
        <v>1240</v>
      </c>
      <c r="K26" s="6">
        <v>0</v>
      </c>
      <c r="L26" s="6">
        <v>0</v>
      </c>
      <c r="M26" s="6">
        <v>5592</v>
      </c>
      <c r="N26" s="6">
        <v>175</v>
      </c>
      <c r="O26" s="6">
        <v>0</v>
      </c>
      <c r="P26" s="6">
        <v>362</v>
      </c>
      <c r="Q26" s="6">
        <v>1190</v>
      </c>
      <c r="R26" s="6">
        <v>13</v>
      </c>
      <c r="S26" s="6">
        <v>3</v>
      </c>
      <c r="T26" s="6">
        <v>2604</v>
      </c>
      <c r="U26" s="6">
        <v>1245</v>
      </c>
      <c r="V26" s="6">
        <v>0</v>
      </c>
      <c r="W26" s="6">
        <v>0</v>
      </c>
      <c r="X26" s="8">
        <v>3084</v>
      </c>
      <c r="Y26" s="8">
        <v>3084</v>
      </c>
      <c r="Z26" s="25">
        <f t="shared" si="0"/>
        <v>-1225</v>
      </c>
    </row>
    <row r="27" spans="1:26" ht="12">
      <c r="A27" s="45" t="s">
        <v>276</v>
      </c>
      <c r="B27" s="6">
        <v>38250</v>
      </c>
      <c r="C27" s="6">
        <v>1332</v>
      </c>
      <c r="D27" s="6">
        <v>0</v>
      </c>
      <c r="E27" s="6">
        <v>5886</v>
      </c>
      <c r="F27" s="6">
        <v>448</v>
      </c>
      <c r="G27" s="6">
        <v>34</v>
      </c>
      <c r="H27" s="6">
        <v>2</v>
      </c>
      <c r="I27" s="6">
        <v>11373</v>
      </c>
      <c r="J27" s="6">
        <v>19158</v>
      </c>
      <c r="K27" s="6">
        <v>6</v>
      </c>
      <c r="L27" s="6">
        <v>11</v>
      </c>
      <c r="M27" s="6">
        <v>36214</v>
      </c>
      <c r="N27" s="6">
        <v>1595</v>
      </c>
      <c r="O27" s="6">
        <v>0</v>
      </c>
      <c r="P27" s="6">
        <v>4606</v>
      </c>
      <c r="Q27" s="6">
        <v>496</v>
      </c>
      <c r="R27" s="6">
        <v>54</v>
      </c>
      <c r="S27" s="6">
        <v>0</v>
      </c>
      <c r="T27" s="6">
        <v>10409</v>
      </c>
      <c r="U27" s="6">
        <v>19045</v>
      </c>
      <c r="V27" s="6">
        <v>3</v>
      </c>
      <c r="W27" s="6">
        <v>6</v>
      </c>
      <c r="X27" s="8">
        <v>14627</v>
      </c>
      <c r="Y27" s="8">
        <v>14627</v>
      </c>
      <c r="Z27" s="25">
        <f t="shared" si="0"/>
        <v>2036</v>
      </c>
    </row>
    <row r="28" spans="1:26" ht="12">
      <c r="A28" s="45" t="s">
        <v>277</v>
      </c>
      <c r="B28" s="6">
        <v>27336</v>
      </c>
      <c r="C28" s="6">
        <v>562</v>
      </c>
      <c r="D28" s="6">
        <v>0</v>
      </c>
      <c r="E28" s="6">
        <v>2062</v>
      </c>
      <c r="F28" s="6">
        <v>468</v>
      </c>
      <c r="G28" s="6">
        <v>16</v>
      </c>
      <c r="H28" s="6">
        <v>48</v>
      </c>
      <c r="I28" s="6">
        <v>11835</v>
      </c>
      <c r="J28" s="6">
        <v>12336</v>
      </c>
      <c r="K28" s="6">
        <v>8</v>
      </c>
      <c r="L28" s="6">
        <v>1</v>
      </c>
      <c r="M28" s="6">
        <v>25189</v>
      </c>
      <c r="N28" s="6">
        <v>312</v>
      </c>
      <c r="O28" s="6">
        <v>0</v>
      </c>
      <c r="P28" s="6">
        <v>1672</v>
      </c>
      <c r="Q28" s="6">
        <v>271</v>
      </c>
      <c r="R28" s="6">
        <v>18</v>
      </c>
      <c r="S28" s="6">
        <v>1</v>
      </c>
      <c r="T28" s="6">
        <v>11017</v>
      </c>
      <c r="U28" s="6">
        <v>11896</v>
      </c>
      <c r="V28" s="6">
        <v>2</v>
      </c>
      <c r="W28" s="6">
        <v>0</v>
      </c>
      <c r="X28" s="8">
        <v>15755</v>
      </c>
      <c r="Y28" s="8">
        <v>15755</v>
      </c>
      <c r="Z28" s="25">
        <f t="shared" si="0"/>
        <v>2147</v>
      </c>
    </row>
    <row r="29" spans="1:26" ht="12">
      <c r="A29" s="45" t="s">
        <v>278</v>
      </c>
      <c r="B29" s="6">
        <v>103852</v>
      </c>
      <c r="C29" s="6">
        <v>2272</v>
      </c>
      <c r="D29" s="6">
        <v>0</v>
      </c>
      <c r="E29" s="6">
        <v>5021</v>
      </c>
      <c r="F29" s="6">
        <v>1662</v>
      </c>
      <c r="G29" s="6">
        <v>44</v>
      </c>
      <c r="H29" s="6">
        <v>43</v>
      </c>
      <c r="I29" s="6">
        <v>51124</v>
      </c>
      <c r="J29" s="6">
        <v>43685</v>
      </c>
      <c r="K29" s="6">
        <v>1</v>
      </c>
      <c r="L29" s="6">
        <v>0</v>
      </c>
      <c r="M29" s="6">
        <v>90758</v>
      </c>
      <c r="N29" s="6">
        <v>2513</v>
      </c>
      <c r="O29" s="6">
        <v>0</v>
      </c>
      <c r="P29" s="6">
        <v>3409</v>
      </c>
      <c r="Q29" s="6">
        <v>1253</v>
      </c>
      <c r="R29" s="6">
        <v>64</v>
      </c>
      <c r="S29" s="6">
        <v>9</v>
      </c>
      <c r="T29" s="6">
        <v>40694</v>
      </c>
      <c r="U29" s="6">
        <v>42808</v>
      </c>
      <c r="V29" s="6">
        <v>8</v>
      </c>
      <c r="W29" s="6">
        <v>0</v>
      </c>
      <c r="X29" s="8">
        <v>30101</v>
      </c>
      <c r="Y29" s="8">
        <v>30101</v>
      </c>
      <c r="Z29" s="25">
        <f t="shared" si="0"/>
        <v>13094</v>
      </c>
    </row>
    <row r="30" spans="1:26" ht="12">
      <c r="A30" s="45" t="s">
        <v>279</v>
      </c>
      <c r="B30" s="6">
        <v>19859</v>
      </c>
      <c r="C30" s="6">
        <v>385</v>
      </c>
      <c r="D30" s="6">
        <v>0</v>
      </c>
      <c r="E30" s="6">
        <v>901</v>
      </c>
      <c r="F30" s="6">
        <v>522</v>
      </c>
      <c r="G30" s="6">
        <v>17</v>
      </c>
      <c r="H30" s="6">
        <v>24</v>
      </c>
      <c r="I30" s="6">
        <v>12024</v>
      </c>
      <c r="J30" s="6">
        <v>5985</v>
      </c>
      <c r="K30" s="6">
        <v>1</v>
      </c>
      <c r="L30" s="6">
        <v>0</v>
      </c>
      <c r="M30" s="6">
        <v>20571</v>
      </c>
      <c r="N30" s="6">
        <v>190</v>
      </c>
      <c r="O30" s="6">
        <v>0</v>
      </c>
      <c r="P30" s="6">
        <v>1236</v>
      </c>
      <c r="Q30" s="6">
        <v>609</v>
      </c>
      <c r="R30" s="6">
        <v>9</v>
      </c>
      <c r="S30" s="6">
        <v>4</v>
      </c>
      <c r="T30" s="6">
        <v>12510</v>
      </c>
      <c r="U30" s="6">
        <v>6009</v>
      </c>
      <c r="V30" s="6">
        <v>3</v>
      </c>
      <c r="W30" s="6">
        <v>1</v>
      </c>
      <c r="X30" s="8">
        <v>12011</v>
      </c>
      <c r="Y30" s="8">
        <v>12011</v>
      </c>
      <c r="Z30" s="25">
        <f t="shared" si="0"/>
        <v>-712</v>
      </c>
    </row>
    <row r="31" spans="1:26" ht="12">
      <c r="A31" s="45" t="s">
        <v>280</v>
      </c>
      <c r="B31" s="6">
        <v>67973</v>
      </c>
      <c r="C31" s="6">
        <v>2329</v>
      </c>
      <c r="D31" s="6">
        <v>0</v>
      </c>
      <c r="E31" s="6">
        <v>1554</v>
      </c>
      <c r="F31" s="6">
        <v>1947</v>
      </c>
      <c r="G31" s="6">
        <v>15</v>
      </c>
      <c r="H31" s="6">
        <v>18</v>
      </c>
      <c r="I31" s="6">
        <v>27390</v>
      </c>
      <c r="J31" s="6">
        <v>34719</v>
      </c>
      <c r="K31" s="6">
        <v>0</v>
      </c>
      <c r="L31" s="6">
        <v>1</v>
      </c>
      <c r="M31" s="6">
        <v>69347</v>
      </c>
      <c r="N31" s="6">
        <v>3345</v>
      </c>
      <c r="O31" s="6">
        <v>0</v>
      </c>
      <c r="P31" s="6">
        <v>1768</v>
      </c>
      <c r="Q31" s="6">
        <v>1848</v>
      </c>
      <c r="R31" s="6">
        <v>11</v>
      </c>
      <c r="S31" s="6">
        <v>15</v>
      </c>
      <c r="T31" s="6">
        <v>27394</v>
      </c>
      <c r="U31" s="6">
        <v>34959</v>
      </c>
      <c r="V31" s="6">
        <v>1</v>
      </c>
      <c r="W31" s="6">
        <v>6</v>
      </c>
      <c r="X31" s="8">
        <v>32254</v>
      </c>
      <c r="Y31" s="8">
        <v>32254</v>
      </c>
      <c r="Z31" s="25">
        <f t="shared" si="0"/>
        <v>-1374</v>
      </c>
    </row>
    <row r="32" spans="1:26" s="5" customFormat="1" ht="12">
      <c r="A32" s="51" t="s">
        <v>281</v>
      </c>
      <c r="B32" s="10">
        <v>246202</v>
      </c>
      <c r="C32" s="10">
        <v>25431</v>
      </c>
      <c r="D32" s="10">
        <v>117255</v>
      </c>
      <c r="E32" s="10">
        <v>0</v>
      </c>
      <c r="F32" s="10">
        <v>3727</v>
      </c>
      <c r="G32" s="10">
        <v>369</v>
      </c>
      <c r="H32" s="10">
        <v>314</v>
      </c>
      <c r="I32" s="10">
        <v>98608</v>
      </c>
      <c r="J32" s="10">
        <v>0</v>
      </c>
      <c r="K32" s="10">
        <v>53</v>
      </c>
      <c r="L32" s="10">
        <v>445</v>
      </c>
      <c r="M32" s="10">
        <v>295680</v>
      </c>
      <c r="N32" s="10">
        <v>61191</v>
      </c>
      <c r="O32" s="10">
        <v>131760</v>
      </c>
      <c r="P32" s="10">
        <v>0</v>
      </c>
      <c r="Q32" s="10">
        <v>3481</v>
      </c>
      <c r="R32" s="10">
        <v>305</v>
      </c>
      <c r="S32" s="10">
        <v>1</v>
      </c>
      <c r="T32" s="10">
        <v>98202</v>
      </c>
      <c r="U32" s="10">
        <v>0</v>
      </c>
      <c r="V32" s="10">
        <v>121</v>
      </c>
      <c r="W32" s="10">
        <v>619</v>
      </c>
      <c r="X32" s="64">
        <v>100829</v>
      </c>
      <c r="Y32" s="64">
        <v>100770</v>
      </c>
      <c r="Z32" s="25">
        <f t="shared" si="0"/>
        <v>-49478</v>
      </c>
    </row>
    <row r="33" spans="1:26" s="5" customFormat="1" ht="12">
      <c r="A33" s="51" t="s">
        <v>282</v>
      </c>
      <c r="B33" s="10">
        <v>134411</v>
      </c>
      <c r="C33" s="10">
        <v>4729</v>
      </c>
      <c r="D33" s="10">
        <v>58145</v>
      </c>
      <c r="E33" s="10">
        <v>3545</v>
      </c>
      <c r="F33" s="10">
        <v>0</v>
      </c>
      <c r="G33" s="10">
        <v>76</v>
      </c>
      <c r="H33" s="10">
        <v>113</v>
      </c>
      <c r="I33" s="10">
        <v>65411</v>
      </c>
      <c r="J33" s="10">
        <v>0</v>
      </c>
      <c r="K33" s="10">
        <v>4</v>
      </c>
      <c r="L33" s="10">
        <v>2388</v>
      </c>
      <c r="M33" s="10">
        <v>139030</v>
      </c>
      <c r="N33" s="10">
        <v>7695</v>
      </c>
      <c r="O33" s="10">
        <v>58789</v>
      </c>
      <c r="P33" s="10">
        <v>3691</v>
      </c>
      <c r="Q33" s="10">
        <v>0</v>
      </c>
      <c r="R33" s="10">
        <v>102</v>
      </c>
      <c r="S33" s="10">
        <v>0</v>
      </c>
      <c r="T33" s="10">
        <v>65230</v>
      </c>
      <c r="U33" s="10">
        <v>0</v>
      </c>
      <c r="V33" s="10">
        <v>15</v>
      </c>
      <c r="W33" s="10">
        <v>3508</v>
      </c>
      <c r="X33" s="64">
        <v>60520</v>
      </c>
      <c r="Y33" s="64">
        <v>60520</v>
      </c>
      <c r="Z33" s="25">
        <f t="shared" si="0"/>
        <v>-4619</v>
      </c>
    </row>
    <row r="34" spans="1:26" s="5" customFormat="1" ht="12">
      <c r="A34" s="51" t="s">
        <v>283</v>
      </c>
      <c r="B34" s="10">
        <v>3209</v>
      </c>
      <c r="C34" s="10">
        <v>188</v>
      </c>
      <c r="D34" s="10">
        <v>1999</v>
      </c>
      <c r="E34" s="10">
        <v>292</v>
      </c>
      <c r="F34" s="10">
        <v>89</v>
      </c>
      <c r="G34" s="10">
        <v>0</v>
      </c>
      <c r="H34" s="10">
        <v>2</v>
      </c>
      <c r="I34" s="10">
        <v>8</v>
      </c>
      <c r="J34" s="10">
        <v>630</v>
      </c>
      <c r="K34" s="10">
        <v>1</v>
      </c>
      <c r="L34" s="10">
        <v>0</v>
      </c>
      <c r="M34" s="10">
        <v>2808</v>
      </c>
      <c r="N34" s="10">
        <v>5</v>
      </c>
      <c r="O34" s="10">
        <v>1758</v>
      </c>
      <c r="P34" s="10">
        <v>362</v>
      </c>
      <c r="Q34" s="10">
        <v>66</v>
      </c>
      <c r="R34" s="10">
        <v>0</v>
      </c>
      <c r="S34" s="10">
        <v>0</v>
      </c>
      <c r="T34" s="10">
        <v>3</v>
      </c>
      <c r="U34" s="10">
        <v>614</v>
      </c>
      <c r="V34" s="10">
        <v>0</v>
      </c>
      <c r="W34" s="10">
        <v>0</v>
      </c>
      <c r="X34" s="64">
        <v>719</v>
      </c>
      <c r="Y34" s="64">
        <v>719</v>
      </c>
      <c r="Z34" s="25">
        <f t="shared" si="0"/>
        <v>401</v>
      </c>
    </row>
    <row r="35" spans="1:26" ht="12">
      <c r="A35" s="45" t="s">
        <v>284</v>
      </c>
      <c r="B35" s="6">
        <v>2265</v>
      </c>
      <c r="C35" s="6">
        <v>23</v>
      </c>
      <c r="D35" s="6">
        <v>1359</v>
      </c>
      <c r="E35" s="6">
        <v>217</v>
      </c>
      <c r="F35" s="6">
        <v>77</v>
      </c>
      <c r="G35" s="6">
        <v>0</v>
      </c>
      <c r="H35" s="6">
        <v>2</v>
      </c>
      <c r="I35" s="6">
        <v>8</v>
      </c>
      <c r="J35" s="6">
        <v>578</v>
      </c>
      <c r="K35" s="6">
        <v>1</v>
      </c>
      <c r="L35" s="6">
        <v>0</v>
      </c>
      <c r="M35" s="6">
        <v>2035</v>
      </c>
      <c r="N35" s="6">
        <v>1</v>
      </c>
      <c r="O35" s="6">
        <v>1161</v>
      </c>
      <c r="P35" s="6">
        <v>249</v>
      </c>
      <c r="Q35" s="6">
        <v>59</v>
      </c>
      <c r="R35" s="6">
        <v>0</v>
      </c>
      <c r="S35" s="6">
        <v>0</v>
      </c>
      <c r="T35" s="6">
        <v>3</v>
      </c>
      <c r="U35" s="6">
        <v>562</v>
      </c>
      <c r="V35" s="6">
        <v>0</v>
      </c>
      <c r="W35" s="6">
        <v>0</v>
      </c>
      <c r="X35" s="8">
        <v>538</v>
      </c>
      <c r="Y35" s="8">
        <v>538</v>
      </c>
      <c r="Z35" s="25">
        <f t="shared" si="0"/>
        <v>230</v>
      </c>
    </row>
    <row r="36" spans="1:26" ht="12">
      <c r="A36" s="45" t="s">
        <v>285</v>
      </c>
      <c r="B36" s="6">
        <v>944</v>
      </c>
      <c r="C36" s="6">
        <v>165</v>
      </c>
      <c r="D36" s="6">
        <v>640</v>
      </c>
      <c r="E36" s="6">
        <v>75</v>
      </c>
      <c r="F36" s="6">
        <v>12</v>
      </c>
      <c r="G36" s="6">
        <v>0</v>
      </c>
      <c r="H36" s="6">
        <v>0</v>
      </c>
      <c r="I36" s="6">
        <v>0</v>
      </c>
      <c r="J36" s="6">
        <v>52</v>
      </c>
      <c r="K36" s="6">
        <v>0</v>
      </c>
      <c r="L36" s="6">
        <v>0</v>
      </c>
      <c r="M36" s="6">
        <v>773</v>
      </c>
      <c r="N36" s="6">
        <v>4</v>
      </c>
      <c r="O36" s="6">
        <v>597</v>
      </c>
      <c r="P36" s="6">
        <v>113</v>
      </c>
      <c r="Q36" s="6">
        <v>7</v>
      </c>
      <c r="R36" s="6">
        <v>0</v>
      </c>
      <c r="S36" s="6">
        <v>0</v>
      </c>
      <c r="T36" s="6">
        <v>0</v>
      </c>
      <c r="U36" s="6">
        <v>52</v>
      </c>
      <c r="V36" s="6">
        <v>0</v>
      </c>
      <c r="W36" s="6">
        <v>0</v>
      </c>
      <c r="X36" s="8">
        <v>181</v>
      </c>
      <c r="Y36" s="8">
        <v>181</v>
      </c>
      <c r="Z36" s="25">
        <f t="shared" si="0"/>
        <v>171</v>
      </c>
    </row>
    <row r="37" spans="1:25" s="21" customFormat="1" ht="12">
      <c r="A37" s="47" t="s">
        <v>286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s="21" customFormat="1" ht="12">
      <c r="A38" s="48" t="s">
        <v>287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:25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</sheetData>
  <sheetProtection/>
  <mergeCells count="20">
    <mergeCell ref="X4:Y5"/>
    <mergeCell ref="Z4:Z6"/>
    <mergeCell ref="B5:B6"/>
    <mergeCell ref="C5:C6"/>
    <mergeCell ref="D5:H5"/>
    <mergeCell ref="I5:I6"/>
    <mergeCell ref="J5:J6"/>
    <mergeCell ref="K5:K6"/>
    <mergeCell ref="L5:L6"/>
    <mergeCell ref="M5:M6"/>
    <mergeCell ref="A2:M2"/>
    <mergeCell ref="A4:A6"/>
    <mergeCell ref="B4:L4"/>
    <mergeCell ref="M4:W4"/>
    <mergeCell ref="N5:N6"/>
    <mergeCell ref="O5:S5"/>
    <mergeCell ref="T5:T6"/>
    <mergeCell ref="U5:U6"/>
    <mergeCell ref="V5:V6"/>
    <mergeCell ref="W5:W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2" sqref="A2:M2"/>
    </sheetView>
  </sheetViews>
  <sheetFormatPr defaultColWidth="9.33203125" defaultRowHeight="12"/>
  <cols>
    <col min="1" max="1" width="24.66015625" style="0" customWidth="1"/>
    <col min="2" max="3" width="8.83203125" style="0" customWidth="1"/>
    <col min="4" max="5" width="7.33203125" style="0" customWidth="1"/>
    <col min="6" max="6" width="6.66015625" style="0" customWidth="1"/>
    <col min="7" max="7" width="8.66015625" style="0" customWidth="1"/>
    <col min="8" max="8" width="6.66015625" style="0" customWidth="1"/>
    <col min="9" max="9" width="13.33203125" style="0" customWidth="1"/>
    <col min="10" max="10" width="11.83203125" style="0" customWidth="1"/>
    <col min="11" max="11" width="6.33203125" style="0" customWidth="1"/>
    <col min="12" max="12" width="7.33203125" style="0" customWidth="1"/>
    <col min="13" max="13" width="8.83203125" style="0" customWidth="1"/>
    <col min="15" max="16" width="7.66015625" style="0" customWidth="1"/>
    <col min="17" max="17" width="6.83203125" style="0" customWidth="1"/>
    <col min="18" max="18" width="7" style="0" customWidth="1"/>
    <col min="19" max="19" width="6.33203125" style="0" customWidth="1"/>
    <col min="21" max="21" width="11.33203125" style="0" customWidth="1"/>
    <col min="22" max="22" width="6.66015625" style="0" customWidth="1"/>
    <col min="23" max="23" width="7" style="0" customWidth="1"/>
    <col min="24" max="25" width="7.66015625" style="0" customWidth="1"/>
    <col min="26" max="26" width="10.16015625" style="0" customWidth="1"/>
  </cols>
  <sheetData>
    <row r="1" spans="1:25" s="55" customFormat="1" ht="21.75" customHeight="1">
      <c r="A1" s="53" t="s">
        <v>290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13" s="30" customFormat="1" ht="12" customHeight="1">
      <c r="A2" s="147" t="s">
        <v>365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25" s="40" customFormat="1" ht="12.75" customHeight="1">
      <c r="A3" s="42" t="s">
        <v>291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6" s="5" customFormat="1" ht="12.75" customHeight="1">
      <c r="A4" s="132" t="s">
        <v>292</v>
      </c>
      <c r="B4" s="135" t="s">
        <v>293</v>
      </c>
      <c r="C4" s="152"/>
      <c r="D4" s="152"/>
      <c r="E4" s="152"/>
      <c r="F4" s="152"/>
      <c r="G4" s="152"/>
      <c r="H4" s="152"/>
      <c r="I4" s="152"/>
      <c r="J4" s="152"/>
      <c r="K4" s="152"/>
      <c r="L4" s="153"/>
      <c r="M4" s="135" t="s">
        <v>294</v>
      </c>
      <c r="N4" s="152"/>
      <c r="O4" s="152"/>
      <c r="P4" s="152"/>
      <c r="Q4" s="152"/>
      <c r="R4" s="152"/>
      <c r="S4" s="152"/>
      <c r="T4" s="152"/>
      <c r="U4" s="152"/>
      <c r="V4" s="152"/>
      <c r="W4" s="153"/>
      <c r="X4" s="138" t="s">
        <v>295</v>
      </c>
      <c r="Y4" s="156"/>
      <c r="Z4" s="132" t="s">
        <v>296</v>
      </c>
    </row>
    <row r="5" spans="1:26" s="5" customFormat="1" ht="22.5" customHeight="1">
      <c r="A5" s="149"/>
      <c r="B5" s="132" t="s">
        <v>297</v>
      </c>
      <c r="C5" s="132" t="s">
        <v>298</v>
      </c>
      <c r="D5" s="135" t="s">
        <v>299</v>
      </c>
      <c r="E5" s="152"/>
      <c r="F5" s="152"/>
      <c r="G5" s="152"/>
      <c r="H5" s="153"/>
      <c r="I5" s="132" t="s">
        <v>300</v>
      </c>
      <c r="J5" s="132" t="s">
        <v>301</v>
      </c>
      <c r="K5" s="132" t="s">
        <v>302</v>
      </c>
      <c r="L5" s="132" t="s">
        <v>303</v>
      </c>
      <c r="M5" s="132" t="s">
        <v>297</v>
      </c>
      <c r="N5" s="132" t="s">
        <v>304</v>
      </c>
      <c r="O5" s="135" t="s">
        <v>305</v>
      </c>
      <c r="P5" s="152"/>
      <c r="Q5" s="152"/>
      <c r="R5" s="152"/>
      <c r="S5" s="153"/>
      <c r="T5" s="132" t="s">
        <v>306</v>
      </c>
      <c r="U5" s="132" t="s">
        <v>307</v>
      </c>
      <c r="V5" s="154" t="s">
        <v>308</v>
      </c>
      <c r="W5" s="132" t="s">
        <v>303</v>
      </c>
      <c r="X5" s="157"/>
      <c r="Y5" s="158"/>
      <c r="Z5" s="149"/>
    </row>
    <row r="6" spans="1:26" s="5" customFormat="1" ht="22.5" customHeight="1">
      <c r="A6" s="149"/>
      <c r="B6" s="149"/>
      <c r="C6" s="149"/>
      <c r="D6" s="31" t="s">
        <v>309</v>
      </c>
      <c r="E6" s="31" t="s">
        <v>310</v>
      </c>
      <c r="F6" s="31" t="s">
        <v>311</v>
      </c>
      <c r="G6" s="31" t="s">
        <v>312</v>
      </c>
      <c r="H6" s="31" t="s">
        <v>313</v>
      </c>
      <c r="I6" s="149"/>
      <c r="J6" s="149"/>
      <c r="K6" s="149"/>
      <c r="L6" s="149"/>
      <c r="M6" s="149"/>
      <c r="N6" s="149"/>
      <c r="O6" s="31" t="s">
        <v>309</v>
      </c>
      <c r="P6" s="31" t="s">
        <v>310</v>
      </c>
      <c r="Q6" s="31" t="s">
        <v>311</v>
      </c>
      <c r="R6" s="31" t="s">
        <v>312</v>
      </c>
      <c r="S6" s="31" t="s">
        <v>313</v>
      </c>
      <c r="T6" s="149"/>
      <c r="U6" s="149"/>
      <c r="V6" s="149"/>
      <c r="W6" s="149"/>
      <c r="X6" s="31" t="s">
        <v>314</v>
      </c>
      <c r="Y6" s="31" t="s">
        <v>315</v>
      </c>
      <c r="Z6" s="149"/>
    </row>
    <row r="7" spans="1:26" s="43" customFormat="1" ht="44.25" customHeight="1">
      <c r="A7" s="39" t="s">
        <v>316</v>
      </c>
      <c r="B7" s="39" t="s">
        <v>317</v>
      </c>
      <c r="C7" s="39" t="s">
        <v>318</v>
      </c>
      <c r="D7" s="39" t="s">
        <v>319</v>
      </c>
      <c r="E7" s="39" t="s">
        <v>320</v>
      </c>
      <c r="F7" s="39" t="s">
        <v>321</v>
      </c>
      <c r="G7" s="39" t="s">
        <v>322</v>
      </c>
      <c r="H7" s="39" t="s">
        <v>323</v>
      </c>
      <c r="I7" s="44" t="s">
        <v>324</v>
      </c>
      <c r="J7" s="44" t="s">
        <v>325</v>
      </c>
      <c r="K7" s="39" t="s">
        <v>326</v>
      </c>
      <c r="L7" s="39" t="s">
        <v>323</v>
      </c>
      <c r="M7" s="39" t="s">
        <v>317</v>
      </c>
      <c r="N7" s="39" t="s">
        <v>327</v>
      </c>
      <c r="O7" s="39" t="s">
        <v>319</v>
      </c>
      <c r="P7" s="39" t="s">
        <v>320</v>
      </c>
      <c r="Q7" s="39" t="s">
        <v>321</v>
      </c>
      <c r="R7" s="39" t="s">
        <v>322</v>
      </c>
      <c r="S7" s="39" t="s">
        <v>323</v>
      </c>
      <c r="T7" s="44" t="s">
        <v>328</v>
      </c>
      <c r="U7" s="44" t="s">
        <v>329</v>
      </c>
      <c r="V7" s="39" t="s">
        <v>330</v>
      </c>
      <c r="W7" s="39" t="s">
        <v>323</v>
      </c>
      <c r="X7" s="39" t="s">
        <v>331</v>
      </c>
      <c r="Y7" s="39" t="s">
        <v>332</v>
      </c>
      <c r="Z7" s="39" t="s">
        <v>333</v>
      </c>
    </row>
    <row r="8" spans="1:26" s="15" customFormat="1" ht="12">
      <c r="A8" s="2" t="s">
        <v>334</v>
      </c>
      <c r="B8" s="13">
        <v>1648105</v>
      </c>
      <c r="C8" s="13">
        <v>51855</v>
      </c>
      <c r="D8" s="13">
        <v>176110</v>
      </c>
      <c r="E8" s="13">
        <v>142930</v>
      </c>
      <c r="F8" s="13">
        <v>67979</v>
      </c>
      <c r="G8" s="13">
        <v>1798</v>
      </c>
      <c r="H8" s="13">
        <v>2579</v>
      </c>
      <c r="I8" s="13">
        <v>686324</v>
      </c>
      <c r="J8" s="13">
        <v>515259</v>
      </c>
      <c r="K8" s="13">
        <v>314</v>
      </c>
      <c r="L8" s="13">
        <v>2957</v>
      </c>
      <c r="M8" s="13">
        <v>1678379</v>
      </c>
      <c r="N8" s="13">
        <v>78420</v>
      </c>
      <c r="O8" s="13">
        <v>209911</v>
      </c>
      <c r="P8" s="13">
        <v>110609</v>
      </c>
      <c r="Q8" s="13">
        <v>64583</v>
      </c>
      <c r="R8" s="13">
        <v>2588</v>
      </c>
      <c r="S8" s="13">
        <v>185</v>
      </c>
      <c r="T8" s="13">
        <v>686465</v>
      </c>
      <c r="U8" s="13">
        <v>519536</v>
      </c>
      <c r="V8" s="13">
        <v>404</v>
      </c>
      <c r="W8" s="13">
        <v>5678</v>
      </c>
      <c r="X8" s="14">
        <v>806399</v>
      </c>
      <c r="Y8" s="14">
        <v>807037</v>
      </c>
      <c r="Z8" s="25">
        <f aca="true" t="shared" si="0" ref="Z8:Z36">B8-M8</f>
        <v>-30274</v>
      </c>
    </row>
    <row r="9" spans="1:26" s="65" customFormat="1" ht="12">
      <c r="A9" s="51" t="s">
        <v>335</v>
      </c>
      <c r="B9" s="10">
        <v>1644620</v>
      </c>
      <c r="C9" s="10">
        <v>51766</v>
      </c>
      <c r="D9" s="10">
        <v>173904</v>
      </c>
      <c r="E9" s="10">
        <v>142562</v>
      </c>
      <c r="F9" s="10">
        <v>67893</v>
      </c>
      <c r="G9" s="10">
        <v>1798</v>
      </c>
      <c r="H9" s="10">
        <v>2578</v>
      </c>
      <c r="I9" s="10">
        <v>686308</v>
      </c>
      <c r="J9" s="10">
        <v>514543</v>
      </c>
      <c r="K9" s="10">
        <v>311</v>
      </c>
      <c r="L9" s="10">
        <v>2957</v>
      </c>
      <c r="M9" s="10">
        <v>1675760</v>
      </c>
      <c r="N9" s="10">
        <v>78419</v>
      </c>
      <c r="O9" s="10">
        <v>208382</v>
      </c>
      <c r="P9" s="10">
        <v>110349</v>
      </c>
      <c r="Q9" s="10">
        <v>64498</v>
      </c>
      <c r="R9" s="10">
        <v>2588</v>
      </c>
      <c r="S9" s="10">
        <v>185</v>
      </c>
      <c r="T9" s="10">
        <v>686464</v>
      </c>
      <c r="U9" s="10">
        <v>518794</v>
      </c>
      <c r="V9" s="10">
        <v>403</v>
      </c>
      <c r="W9" s="10">
        <v>5678</v>
      </c>
      <c r="X9" s="64">
        <v>805679</v>
      </c>
      <c r="Y9" s="64">
        <v>806317</v>
      </c>
      <c r="Z9" s="25">
        <f t="shared" si="0"/>
        <v>-31140</v>
      </c>
    </row>
    <row r="10" spans="1:26" s="65" customFormat="1" ht="12">
      <c r="A10" s="51" t="s">
        <v>336</v>
      </c>
      <c r="B10" s="10">
        <v>1268053</v>
      </c>
      <c r="C10" s="10">
        <v>33225</v>
      </c>
      <c r="D10" s="10">
        <v>0</v>
      </c>
      <c r="E10" s="10">
        <v>138253</v>
      </c>
      <c r="F10" s="10">
        <v>64099</v>
      </c>
      <c r="G10" s="10">
        <v>1429</v>
      </c>
      <c r="H10" s="10">
        <v>2238</v>
      </c>
      <c r="I10" s="10">
        <v>513764</v>
      </c>
      <c r="J10" s="10">
        <v>514543</v>
      </c>
      <c r="K10" s="10">
        <v>289</v>
      </c>
      <c r="L10" s="10">
        <v>213</v>
      </c>
      <c r="M10" s="10">
        <v>1251748</v>
      </c>
      <c r="N10" s="10">
        <v>45665</v>
      </c>
      <c r="O10" s="10">
        <v>0</v>
      </c>
      <c r="P10" s="10">
        <v>106597</v>
      </c>
      <c r="Q10" s="10">
        <v>60474</v>
      </c>
      <c r="R10" s="10">
        <v>2147</v>
      </c>
      <c r="S10" s="10">
        <v>185</v>
      </c>
      <c r="T10" s="10">
        <v>517560</v>
      </c>
      <c r="U10" s="10">
        <v>518794</v>
      </c>
      <c r="V10" s="10">
        <v>217</v>
      </c>
      <c r="W10" s="10">
        <v>109</v>
      </c>
      <c r="X10" s="64">
        <v>629841</v>
      </c>
      <c r="Y10" s="64">
        <v>631084</v>
      </c>
      <c r="Z10" s="25">
        <f t="shared" si="0"/>
        <v>16305</v>
      </c>
    </row>
    <row r="11" spans="1:26" ht="12">
      <c r="A11" s="45" t="s">
        <v>337</v>
      </c>
      <c r="B11" s="6">
        <v>295787</v>
      </c>
      <c r="C11" s="6">
        <v>11068</v>
      </c>
      <c r="D11" s="7">
        <v>0</v>
      </c>
      <c r="E11" s="6">
        <v>82034</v>
      </c>
      <c r="F11" s="6">
        <v>3461</v>
      </c>
      <c r="G11" s="6">
        <v>709</v>
      </c>
      <c r="H11" s="6">
        <v>667</v>
      </c>
      <c r="I11" s="6">
        <v>81543</v>
      </c>
      <c r="J11" s="6">
        <v>116258</v>
      </c>
      <c r="K11" s="6">
        <v>31</v>
      </c>
      <c r="L11" s="6">
        <v>16</v>
      </c>
      <c r="M11" s="6">
        <v>286414</v>
      </c>
      <c r="N11" s="6">
        <v>17715</v>
      </c>
      <c r="O11" s="6">
        <v>0</v>
      </c>
      <c r="P11" s="6">
        <v>58552</v>
      </c>
      <c r="Q11" s="6">
        <v>3508</v>
      </c>
      <c r="R11" s="6">
        <v>1107</v>
      </c>
      <c r="S11" s="6">
        <v>3</v>
      </c>
      <c r="T11" s="6">
        <v>86904</v>
      </c>
      <c r="U11" s="6">
        <v>118543</v>
      </c>
      <c r="V11" s="6">
        <v>71</v>
      </c>
      <c r="W11" s="6">
        <v>11</v>
      </c>
      <c r="X11" s="8">
        <v>152628</v>
      </c>
      <c r="Y11" s="8">
        <v>153664</v>
      </c>
      <c r="Z11" s="25">
        <f t="shared" si="0"/>
        <v>9373</v>
      </c>
    </row>
    <row r="12" spans="1:26" ht="12">
      <c r="A12" s="45" t="s">
        <v>338</v>
      </c>
      <c r="B12" s="6">
        <v>26858</v>
      </c>
      <c r="C12" s="6">
        <v>481</v>
      </c>
      <c r="D12" s="7">
        <v>0</v>
      </c>
      <c r="E12" s="6">
        <v>2303</v>
      </c>
      <c r="F12" s="6">
        <v>294</v>
      </c>
      <c r="G12" s="6">
        <v>2</v>
      </c>
      <c r="H12" s="6">
        <v>24</v>
      </c>
      <c r="I12" s="6">
        <v>8015</v>
      </c>
      <c r="J12" s="6">
        <v>15698</v>
      </c>
      <c r="K12" s="6">
        <v>20</v>
      </c>
      <c r="L12" s="6">
        <v>21</v>
      </c>
      <c r="M12" s="6">
        <v>30827</v>
      </c>
      <c r="N12" s="6">
        <v>789</v>
      </c>
      <c r="O12" s="6">
        <v>0</v>
      </c>
      <c r="P12" s="6">
        <v>2929</v>
      </c>
      <c r="Q12" s="6">
        <v>317</v>
      </c>
      <c r="R12" s="6">
        <v>13</v>
      </c>
      <c r="S12" s="6">
        <v>2</v>
      </c>
      <c r="T12" s="6">
        <v>10885</v>
      </c>
      <c r="U12" s="6">
        <v>15885</v>
      </c>
      <c r="V12" s="6">
        <v>5</v>
      </c>
      <c r="W12" s="6">
        <v>2</v>
      </c>
      <c r="X12" s="8">
        <v>14405</v>
      </c>
      <c r="Y12" s="8">
        <v>14405</v>
      </c>
      <c r="Z12" s="25">
        <f t="shared" si="0"/>
        <v>-3969</v>
      </c>
    </row>
    <row r="13" spans="1:26" ht="12">
      <c r="A13" s="45" t="s">
        <v>339</v>
      </c>
      <c r="B13" s="6">
        <v>135658</v>
      </c>
      <c r="C13" s="6">
        <v>2796</v>
      </c>
      <c r="D13" s="7">
        <v>0</v>
      </c>
      <c r="E13" s="6">
        <v>13591</v>
      </c>
      <c r="F13" s="6">
        <v>1920</v>
      </c>
      <c r="G13" s="6">
        <v>336</v>
      </c>
      <c r="H13" s="6">
        <v>271</v>
      </c>
      <c r="I13" s="6">
        <v>53249</v>
      </c>
      <c r="J13" s="6">
        <v>63436</v>
      </c>
      <c r="K13" s="6">
        <v>43</v>
      </c>
      <c r="L13" s="6">
        <v>16</v>
      </c>
      <c r="M13" s="6">
        <v>113919</v>
      </c>
      <c r="N13" s="6">
        <v>4162</v>
      </c>
      <c r="O13" s="6">
        <v>0</v>
      </c>
      <c r="P13" s="6">
        <v>7745</v>
      </c>
      <c r="Q13" s="6">
        <v>1741</v>
      </c>
      <c r="R13" s="6">
        <v>459</v>
      </c>
      <c r="S13" s="6">
        <v>0</v>
      </c>
      <c r="T13" s="6">
        <v>37224</v>
      </c>
      <c r="U13" s="6">
        <v>62556</v>
      </c>
      <c r="V13" s="6">
        <v>23</v>
      </c>
      <c r="W13" s="6">
        <v>9</v>
      </c>
      <c r="X13" s="8">
        <v>70084</v>
      </c>
      <c r="Y13" s="8">
        <v>70084</v>
      </c>
      <c r="Z13" s="25">
        <f t="shared" si="0"/>
        <v>21739</v>
      </c>
    </row>
    <row r="14" spans="1:26" ht="12">
      <c r="A14" s="45" t="s">
        <v>340</v>
      </c>
      <c r="B14" s="6">
        <v>24339</v>
      </c>
      <c r="C14" s="6">
        <v>633</v>
      </c>
      <c r="D14" s="7">
        <v>0</v>
      </c>
      <c r="E14" s="6">
        <v>1560</v>
      </c>
      <c r="F14" s="6">
        <v>266</v>
      </c>
      <c r="G14" s="6">
        <v>7</v>
      </c>
      <c r="H14" s="6">
        <v>210</v>
      </c>
      <c r="I14" s="6">
        <v>13555</v>
      </c>
      <c r="J14" s="6">
        <v>8104</v>
      </c>
      <c r="K14" s="6">
        <v>4</v>
      </c>
      <c r="L14" s="6">
        <v>0</v>
      </c>
      <c r="M14" s="6">
        <v>21991</v>
      </c>
      <c r="N14" s="6">
        <v>595</v>
      </c>
      <c r="O14" s="6">
        <v>0</v>
      </c>
      <c r="P14" s="6">
        <v>1247</v>
      </c>
      <c r="Q14" s="6">
        <v>230</v>
      </c>
      <c r="R14" s="6">
        <v>16</v>
      </c>
      <c r="S14" s="6">
        <v>113</v>
      </c>
      <c r="T14" s="6">
        <v>11883</v>
      </c>
      <c r="U14" s="6">
        <v>7903</v>
      </c>
      <c r="V14" s="6">
        <v>4</v>
      </c>
      <c r="W14" s="6">
        <v>0</v>
      </c>
      <c r="X14" s="8">
        <v>11422</v>
      </c>
      <c r="Y14" s="8">
        <v>11422</v>
      </c>
      <c r="Z14" s="25">
        <f t="shared" si="0"/>
        <v>2348</v>
      </c>
    </row>
    <row r="15" spans="1:26" ht="12">
      <c r="A15" s="45" t="s">
        <v>341</v>
      </c>
      <c r="B15" s="6">
        <v>24914</v>
      </c>
      <c r="C15" s="6">
        <v>646</v>
      </c>
      <c r="D15" s="7">
        <v>0</v>
      </c>
      <c r="E15" s="6">
        <v>1871</v>
      </c>
      <c r="F15" s="6">
        <v>275</v>
      </c>
      <c r="G15" s="6">
        <v>10</v>
      </c>
      <c r="H15" s="6">
        <v>92</v>
      </c>
      <c r="I15" s="6">
        <v>12129</v>
      </c>
      <c r="J15" s="6">
        <v>9886</v>
      </c>
      <c r="K15" s="6">
        <v>3</v>
      </c>
      <c r="L15" s="6">
        <v>2</v>
      </c>
      <c r="M15" s="6">
        <v>28563</v>
      </c>
      <c r="N15" s="6">
        <v>598</v>
      </c>
      <c r="O15" s="6">
        <v>0</v>
      </c>
      <c r="P15" s="6">
        <v>2030</v>
      </c>
      <c r="Q15" s="6">
        <v>360</v>
      </c>
      <c r="R15" s="6">
        <v>9</v>
      </c>
      <c r="S15" s="6">
        <v>7</v>
      </c>
      <c r="T15" s="6">
        <v>15756</v>
      </c>
      <c r="U15" s="6">
        <v>9794</v>
      </c>
      <c r="V15" s="6">
        <v>9</v>
      </c>
      <c r="W15" s="6">
        <v>0</v>
      </c>
      <c r="X15" s="8">
        <v>16653</v>
      </c>
      <c r="Y15" s="8">
        <v>16653</v>
      </c>
      <c r="Z15" s="25">
        <f t="shared" si="0"/>
        <v>-3649</v>
      </c>
    </row>
    <row r="16" spans="1:26" ht="12">
      <c r="A16" s="45" t="s">
        <v>342</v>
      </c>
      <c r="B16" s="6">
        <v>94865</v>
      </c>
      <c r="C16" s="6">
        <v>1973</v>
      </c>
      <c r="D16" s="7">
        <v>0</v>
      </c>
      <c r="E16" s="6">
        <v>3295</v>
      </c>
      <c r="F16" s="6">
        <v>1252</v>
      </c>
      <c r="G16" s="6">
        <v>53</v>
      </c>
      <c r="H16" s="6">
        <v>37</v>
      </c>
      <c r="I16" s="6">
        <v>55048</v>
      </c>
      <c r="J16" s="6">
        <v>33186</v>
      </c>
      <c r="K16" s="6">
        <v>18</v>
      </c>
      <c r="L16" s="6">
        <v>3</v>
      </c>
      <c r="M16" s="6">
        <v>86266</v>
      </c>
      <c r="N16" s="6">
        <v>2097</v>
      </c>
      <c r="O16" s="6">
        <v>0</v>
      </c>
      <c r="P16" s="6">
        <v>2629</v>
      </c>
      <c r="Q16" s="6">
        <v>1147</v>
      </c>
      <c r="R16" s="6">
        <v>94</v>
      </c>
      <c r="S16" s="6">
        <v>0</v>
      </c>
      <c r="T16" s="6">
        <v>46997</v>
      </c>
      <c r="U16" s="6">
        <v>33296</v>
      </c>
      <c r="V16" s="6">
        <v>5</v>
      </c>
      <c r="W16" s="6">
        <v>1</v>
      </c>
      <c r="X16" s="8">
        <v>47373</v>
      </c>
      <c r="Y16" s="8">
        <v>47373</v>
      </c>
      <c r="Z16" s="25">
        <f t="shared" si="0"/>
        <v>8599</v>
      </c>
    </row>
    <row r="17" spans="1:26" ht="12">
      <c r="A17" s="45" t="s">
        <v>343</v>
      </c>
      <c r="B17" s="6">
        <v>58592</v>
      </c>
      <c r="C17" s="6">
        <v>1672</v>
      </c>
      <c r="D17" s="7">
        <v>0</v>
      </c>
      <c r="E17" s="6">
        <v>2907</v>
      </c>
      <c r="F17" s="6">
        <v>930</v>
      </c>
      <c r="G17" s="6">
        <v>20</v>
      </c>
      <c r="H17" s="6">
        <v>82</v>
      </c>
      <c r="I17" s="6">
        <v>23822</v>
      </c>
      <c r="J17" s="6">
        <v>29066</v>
      </c>
      <c r="K17" s="6">
        <v>92</v>
      </c>
      <c r="L17" s="6">
        <v>1</v>
      </c>
      <c r="M17" s="6">
        <v>64553</v>
      </c>
      <c r="N17" s="6">
        <v>2279</v>
      </c>
      <c r="O17" s="6">
        <v>0</v>
      </c>
      <c r="P17" s="6">
        <v>3318</v>
      </c>
      <c r="Q17" s="6">
        <v>1067</v>
      </c>
      <c r="R17" s="6">
        <v>45</v>
      </c>
      <c r="S17" s="6">
        <v>6</v>
      </c>
      <c r="T17" s="6">
        <v>28504</v>
      </c>
      <c r="U17" s="6">
        <v>29319</v>
      </c>
      <c r="V17" s="6">
        <v>12</v>
      </c>
      <c r="W17" s="6">
        <v>3</v>
      </c>
      <c r="X17" s="8">
        <v>38297</v>
      </c>
      <c r="Y17" s="8">
        <v>38297</v>
      </c>
      <c r="Z17" s="25">
        <f t="shared" si="0"/>
        <v>-5961</v>
      </c>
    </row>
    <row r="18" spans="1:26" ht="12">
      <c r="A18" s="45" t="s">
        <v>344</v>
      </c>
      <c r="B18" s="6">
        <v>27399</v>
      </c>
      <c r="C18" s="6">
        <v>467</v>
      </c>
      <c r="D18" s="7">
        <v>0</v>
      </c>
      <c r="E18" s="6">
        <v>1616</v>
      </c>
      <c r="F18" s="6">
        <v>644</v>
      </c>
      <c r="G18" s="6">
        <v>10</v>
      </c>
      <c r="H18" s="6">
        <v>53</v>
      </c>
      <c r="I18" s="6">
        <v>15921</v>
      </c>
      <c r="J18" s="6">
        <v>8683</v>
      </c>
      <c r="K18" s="6">
        <v>5</v>
      </c>
      <c r="L18" s="6">
        <v>0</v>
      </c>
      <c r="M18" s="6">
        <v>32146</v>
      </c>
      <c r="N18" s="6">
        <v>777</v>
      </c>
      <c r="O18" s="6">
        <v>0</v>
      </c>
      <c r="P18" s="6">
        <v>1582</v>
      </c>
      <c r="Q18" s="6">
        <v>619</v>
      </c>
      <c r="R18" s="6">
        <v>14</v>
      </c>
      <c r="S18" s="6">
        <v>0</v>
      </c>
      <c r="T18" s="6">
        <v>20045</v>
      </c>
      <c r="U18" s="6">
        <v>9102</v>
      </c>
      <c r="V18" s="6">
        <v>7</v>
      </c>
      <c r="W18" s="6">
        <v>0</v>
      </c>
      <c r="X18" s="8">
        <v>18911</v>
      </c>
      <c r="Y18" s="8">
        <v>18911</v>
      </c>
      <c r="Z18" s="25">
        <f t="shared" si="0"/>
        <v>-4747</v>
      </c>
    </row>
    <row r="19" spans="1:26" ht="12">
      <c r="A19" s="45" t="s">
        <v>345</v>
      </c>
      <c r="B19" s="6">
        <v>37711</v>
      </c>
      <c r="C19" s="6">
        <v>877</v>
      </c>
      <c r="D19" s="6">
        <v>0</v>
      </c>
      <c r="E19" s="6">
        <v>2537</v>
      </c>
      <c r="F19" s="6">
        <v>1139</v>
      </c>
      <c r="G19" s="6">
        <v>13</v>
      </c>
      <c r="H19" s="6">
        <v>80</v>
      </c>
      <c r="I19" s="6">
        <v>21626</v>
      </c>
      <c r="J19" s="6">
        <v>11367</v>
      </c>
      <c r="K19" s="6">
        <v>0</v>
      </c>
      <c r="L19" s="6">
        <v>72</v>
      </c>
      <c r="M19" s="6">
        <v>44368</v>
      </c>
      <c r="N19" s="6">
        <v>967</v>
      </c>
      <c r="O19" s="6">
        <v>0</v>
      </c>
      <c r="P19" s="6">
        <v>3286</v>
      </c>
      <c r="Q19" s="6">
        <v>1230</v>
      </c>
      <c r="R19" s="6">
        <v>12</v>
      </c>
      <c r="S19" s="6">
        <v>3</v>
      </c>
      <c r="T19" s="6">
        <v>27090</v>
      </c>
      <c r="U19" s="6">
        <v>11773</v>
      </c>
      <c r="V19" s="6">
        <v>1</v>
      </c>
      <c r="W19" s="6">
        <v>6</v>
      </c>
      <c r="X19" s="8">
        <v>15854</v>
      </c>
      <c r="Y19" s="8">
        <v>15854</v>
      </c>
      <c r="Z19" s="25">
        <f t="shared" si="0"/>
        <v>-6657</v>
      </c>
    </row>
    <row r="20" spans="1:26" ht="12">
      <c r="A20" s="45" t="s">
        <v>346</v>
      </c>
      <c r="B20" s="6">
        <v>30147</v>
      </c>
      <c r="C20" s="6">
        <v>446</v>
      </c>
      <c r="D20" s="6">
        <v>0</v>
      </c>
      <c r="E20" s="6">
        <v>1370</v>
      </c>
      <c r="F20" s="6">
        <v>1307</v>
      </c>
      <c r="G20" s="6">
        <v>5</v>
      </c>
      <c r="H20" s="6">
        <v>53</v>
      </c>
      <c r="I20" s="6">
        <v>19653</v>
      </c>
      <c r="J20" s="6">
        <v>7291</v>
      </c>
      <c r="K20" s="6">
        <v>2</v>
      </c>
      <c r="L20" s="6">
        <v>20</v>
      </c>
      <c r="M20" s="6">
        <v>34000</v>
      </c>
      <c r="N20" s="6">
        <v>492</v>
      </c>
      <c r="O20" s="6">
        <v>0</v>
      </c>
      <c r="P20" s="6">
        <v>1821</v>
      </c>
      <c r="Q20" s="6">
        <v>1572</v>
      </c>
      <c r="R20" s="6">
        <v>16</v>
      </c>
      <c r="S20" s="6">
        <v>3</v>
      </c>
      <c r="T20" s="6">
        <v>22664</v>
      </c>
      <c r="U20" s="6">
        <v>7407</v>
      </c>
      <c r="V20" s="6">
        <v>1</v>
      </c>
      <c r="W20" s="6">
        <v>24</v>
      </c>
      <c r="X20" s="8">
        <v>8731</v>
      </c>
      <c r="Y20" s="8">
        <v>8731</v>
      </c>
      <c r="Z20" s="25">
        <f t="shared" si="0"/>
        <v>-3853</v>
      </c>
    </row>
    <row r="21" spans="1:26" ht="12">
      <c r="A21" s="45" t="s">
        <v>347</v>
      </c>
      <c r="B21" s="6">
        <v>70545</v>
      </c>
      <c r="C21" s="6">
        <v>1353</v>
      </c>
      <c r="D21" s="6">
        <v>0</v>
      </c>
      <c r="E21" s="6">
        <v>2112</v>
      </c>
      <c r="F21" s="6">
        <v>3908</v>
      </c>
      <c r="G21" s="6">
        <v>38</v>
      </c>
      <c r="H21" s="6">
        <v>99</v>
      </c>
      <c r="I21" s="6">
        <v>36017</v>
      </c>
      <c r="J21" s="6">
        <v>27014</v>
      </c>
      <c r="K21" s="6">
        <v>1</v>
      </c>
      <c r="L21" s="6">
        <v>3</v>
      </c>
      <c r="M21" s="6">
        <v>66655</v>
      </c>
      <c r="N21" s="6">
        <v>1644</v>
      </c>
      <c r="O21" s="6">
        <v>0</v>
      </c>
      <c r="P21" s="6">
        <v>2186</v>
      </c>
      <c r="Q21" s="6">
        <v>3843</v>
      </c>
      <c r="R21" s="6">
        <v>45</v>
      </c>
      <c r="S21" s="6">
        <v>0</v>
      </c>
      <c r="T21" s="6">
        <v>32346</v>
      </c>
      <c r="U21" s="6">
        <v>26587</v>
      </c>
      <c r="V21" s="6">
        <v>2</v>
      </c>
      <c r="W21" s="6">
        <v>2</v>
      </c>
      <c r="X21" s="8">
        <v>29662</v>
      </c>
      <c r="Y21" s="8">
        <v>29662</v>
      </c>
      <c r="Z21" s="25">
        <f t="shared" si="0"/>
        <v>3890</v>
      </c>
    </row>
    <row r="22" spans="1:26" ht="12">
      <c r="A22" s="45" t="s">
        <v>348</v>
      </c>
      <c r="B22" s="6">
        <v>89362</v>
      </c>
      <c r="C22" s="6">
        <v>1435</v>
      </c>
      <c r="D22" s="6">
        <v>0</v>
      </c>
      <c r="E22" s="6">
        <v>1932</v>
      </c>
      <c r="F22" s="6">
        <v>35102</v>
      </c>
      <c r="G22" s="6">
        <v>63</v>
      </c>
      <c r="H22" s="6">
        <v>98</v>
      </c>
      <c r="I22" s="6">
        <v>23785</v>
      </c>
      <c r="J22" s="6">
        <v>26942</v>
      </c>
      <c r="K22" s="6">
        <v>2</v>
      </c>
      <c r="L22" s="6">
        <v>3</v>
      </c>
      <c r="M22" s="6">
        <v>86103</v>
      </c>
      <c r="N22" s="6">
        <v>2211</v>
      </c>
      <c r="O22" s="6">
        <v>0</v>
      </c>
      <c r="P22" s="6">
        <v>2045</v>
      </c>
      <c r="Q22" s="6">
        <v>29714</v>
      </c>
      <c r="R22" s="6">
        <v>80</v>
      </c>
      <c r="S22" s="6">
        <v>1</v>
      </c>
      <c r="T22" s="6">
        <v>24891</v>
      </c>
      <c r="U22" s="6">
        <v>27147</v>
      </c>
      <c r="V22" s="6">
        <v>10</v>
      </c>
      <c r="W22" s="6">
        <v>4</v>
      </c>
      <c r="X22" s="8">
        <v>43804</v>
      </c>
      <c r="Y22" s="8">
        <v>44011</v>
      </c>
      <c r="Z22" s="25">
        <f t="shared" si="0"/>
        <v>3259</v>
      </c>
    </row>
    <row r="23" spans="1:26" ht="12">
      <c r="A23" s="45" t="s">
        <v>349</v>
      </c>
      <c r="B23" s="6">
        <v>43741</v>
      </c>
      <c r="C23" s="6">
        <v>1119</v>
      </c>
      <c r="D23" s="6">
        <v>0</v>
      </c>
      <c r="E23" s="6">
        <v>1739</v>
      </c>
      <c r="F23" s="6">
        <v>5854</v>
      </c>
      <c r="G23" s="6">
        <v>26</v>
      </c>
      <c r="H23" s="6">
        <v>67</v>
      </c>
      <c r="I23" s="6">
        <v>14729</v>
      </c>
      <c r="J23" s="6">
        <v>20151</v>
      </c>
      <c r="K23" s="6">
        <v>47</v>
      </c>
      <c r="L23" s="6">
        <v>9</v>
      </c>
      <c r="M23" s="6">
        <v>48913</v>
      </c>
      <c r="N23" s="6">
        <v>1533</v>
      </c>
      <c r="O23" s="6">
        <v>0</v>
      </c>
      <c r="P23" s="6">
        <v>1925</v>
      </c>
      <c r="Q23" s="6">
        <v>7069</v>
      </c>
      <c r="R23" s="6">
        <v>56</v>
      </c>
      <c r="S23" s="6">
        <v>2</v>
      </c>
      <c r="T23" s="6">
        <v>17931</v>
      </c>
      <c r="U23" s="6">
        <v>20389</v>
      </c>
      <c r="V23" s="6">
        <v>6</v>
      </c>
      <c r="W23" s="6">
        <v>2</v>
      </c>
      <c r="X23" s="8">
        <v>29047</v>
      </c>
      <c r="Y23" s="8">
        <v>29047</v>
      </c>
      <c r="Z23" s="25">
        <f t="shared" si="0"/>
        <v>-5172</v>
      </c>
    </row>
    <row r="24" spans="1:26" s="5" customFormat="1" ht="12">
      <c r="A24" s="45" t="s">
        <v>350</v>
      </c>
      <c r="B24" s="6">
        <v>15254</v>
      </c>
      <c r="C24" s="6">
        <v>278</v>
      </c>
      <c r="D24" s="6">
        <v>0</v>
      </c>
      <c r="E24" s="6">
        <v>917</v>
      </c>
      <c r="F24" s="6">
        <v>708</v>
      </c>
      <c r="G24" s="6">
        <v>3</v>
      </c>
      <c r="H24" s="6">
        <v>113</v>
      </c>
      <c r="I24" s="6">
        <v>8092</v>
      </c>
      <c r="J24" s="6">
        <v>5139</v>
      </c>
      <c r="K24" s="6">
        <v>3</v>
      </c>
      <c r="L24" s="6">
        <v>1</v>
      </c>
      <c r="M24" s="6">
        <v>17309</v>
      </c>
      <c r="N24" s="6">
        <v>366</v>
      </c>
      <c r="O24" s="6">
        <v>0</v>
      </c>
      <c r="P24" s="6">
        <v>1092</v>
      </c>
      <c r="Q24" s="6">
        <v>919</v>
      </c>
      <c r="R24" s="6">
        <v>10</v>
      </c>
      <c r="S24" s="6">
        <v>2</v>
      </c>
      <c r="T24" s="6">
        <v>9870</v>
      </c>
      <c r="U24" s="6">
        <v>5050</v>
      </c>
      <c r="V24" s="6">
        <v>0</v>
      </c>
      <c r="W24" s="6">
        <v>0</v>
      </c>
      <c r="X24" s="8">
        <v>9746</v>
      </c>
      <c r="Y24" s="8">
        <v>9746</v>
      </c>
      <c r="Z24" s="25">
        <f t="shared" si="0"/>
        <v>-2055</v>
      </c>
    </row>
    <row r="25" spans="1:26" ht="12">
      <c r="A25" s="45" t="s">
        <v>351</v>
      </c>
      <c r="B25" s="6">
        <v>29021</v>
      </c>
      <c r="C25" s="6">
        <v>666</v>
      </c>
      <c r="D25" s="6">
        <v>0</v>
      </c>
      <c r="E25" s="6">
        <v>2040</v>
      </c>
      <c r="F25" s="6">
        <v>457</v>
      </c>
      <c r="G25" s="6">
        <v>11</v>
      </c>
      <c r="H25" s="6">
        <v>66</v>
      </c>
      <c r="I25" s="6">
        <v>10135</v>
      </c>
      <c r="J25" s="6">
        <v>15624</v>
      </c>
      <c r="K25" s="6">
        <v>4</v>
      </c>
      <c r="L25" s="6">
        <v>18</v>
      </c>
      <c r="M25" s="6">
        <v>30776</v>
      </c>
      <c r="N25" s="6">
        <v>1068</v>
      </c>
      <c r="O25" s="6">
        <v>0</v>
      </c>
      <c r="P25" s="6">
        <v>2117</v>
      </c>
      <c r="Q25" s="6">
        <v>560</v>
      </c>
      <c r="R25" s="6">
        <v>20</v>
      </c>
      <c r="S25" s="6">
        <v>3</v>
      </c>
      <c r="T25" s="6">
        <v>11479</v>
      </c>
      <c r="U25" s="6">
        <v>15518</v>
      </c>
      <c r="V25" s="6">
        <v>8</v>
      </c>
      <c r="W25" s="6">
        <v>3</v>
      </c>
      <c r="X25" s="8">
        <v>13257</v>
      </c>
      <c r="Y25" s="8">
        <v>13257</v>
      </c>
      <c r="Z25" s="25">
        <f t="shared" si="0"/>
        <v>-1755</v>
      </c>
    </row>
    <row r="26" spans="1:26" ht="12">
      <c r="A26" s="45" t="s">
        <v>352</v>
      </c>
      <c r="B26" s="6">
        <v>4511</v>
      </c>
      <c r="C26" s="6">
        <v>146</v>
      </c>
      <c r="D26" s="6">
        <v>0</v>
      </c>
      <c r="E26" s="6">
        <v>245</v>
      </c>
      <c r="F26" s="6">
        <v>973</v>
      </c>
      <c r="G26" s="6">
        <v>7</v>
      </c>
      <c r="H26" s="6">
        <v>13</v>
      </c>
      <c r="I26" s="6">
        <v>1947</v>
      </c>
      <c r="J26" s="6">
        <v>1179</v>
      </c>
      <c r="K26" s="6">
        <v>0</v>
      </c>
      <c r="L26" s="6">
        <v>1</v>
      </c>
      <c r="M26" s="6">
        <v>6744</v>
      </c>
      <c r="N26" s="6">
        <v>143</v>
      </c>
      <c r="O26" s="6">
        <v>0</v>
      </c>
      <c r="P26" s="6">
        <v>425</v>
      </c>
      <c r="Q26" s="6">
        <v>1648</v>
      </c>
      <c r="R26" s="6">
        <v>2</v>
      </c>
      <c r="S26" s="6">
        <v>1</v>
      </c>
      <c r="T26" s="6">
        <v>3347</v>
      </c>
      <c r="U26" s="6">
        <v>1177</v>
      </c>
      <c r="V26" s="6">
        <v>1</v>
      </c>
      <c r="W26" s="6">
        <v>0</v>
      </c>
      <c r="X26" s="8">
        <v>3211</v>
      </c>
      <c r="Y26" s="8">
        <v>3211</v>
      </c>
      <c r="Z26" s="25">
        <f t="shared" si="0"/>
        <v>-2233</v>
      </c>
    </row>
    <row r="27" spans="1:26" ht="12">
      <c r="A27" s="45" t="s">
        <v>353</v>
      </c>
      <c r="B27" s="6">
        <v>33602</v>
      </c>
      <c r="C27" s="6">
        <v>1269</v>
      </c>
      <c r="D27" s="6">
        <v>0</v>
      </c>
      <c r="E27" s="6">
        <v>5074</v>
      </c>
      <c r="F27" s="6">
        <v>411</v>
      </c>
      <c r="G27" s="6">
        <v>31</v>
      </c>
      <c r="H27" s="6">
        <v>19</v>
      </c>
      <c r="I27" s="6">
        <v>10392</v>
      </c>
      <c r="J27" s="6">
        <v>16380</v>
      </c>
      <c r="K27" s="6">
        <v>0</v>
      </c>
      <c r="L27" s="6">
        <v>26</v>
      </c>
      <c r="M27" s="6">
        <v>32788</v>
      </c>
      <c r="N27" s="6">
        <v>1282</v>
      </c>
      <c r="O27" s="6">
        <v>0</v>
      </c>
      <c r="P27" s="6">
        <v>3834</v>
      </c>
      <c r="Q27" s="6">
        <v>525</v>
      </c>
      <c r="R27" s="6">
        <v>38</v>
      </c>
      <c r="S27" s="6">
        <v>21</v>
      </c>
      <c r="T27" s="6">
        <v>10490</v>
      </c>
      <c r="U27" s="6">
        <v>16573</v>
      </c>
      <c r="V27" s="6">
        <v>8</v>
      </c>
      <c r="W27" s="6">
        <v>17</v>
      </c>
      <c r="X27" s="8">
        <v>14364</v>
      </c>
      <c r="Y27" s="8">
        <v>14364</v>
      </c>
      <c r="Z27" s="25">
        <f t="shared" si="0"/>
        <v>814</v>
      </c>
    </row>
    <row r="28" spans="1:26" ht="12">
      <c r="A28" s="45" t="s">
        <v>354</v>
      </c>
      <c r="B28" s="6">
        <v>25974</v>
      </c>
      <c r="C28" s="6">
        <v>878</v>
      </c>
      <c r="D28" s="6">
        <v>0</v>
      </c>
      <c r="E28" s="6">
        <v>1978</v>
      </c>
      <c r="F28" s="6">
        <v>408</v>
      </c>
      <c r="G28" s="6">
        <v>8</v>
      </c>
      <c r="H28" s="6">
        <v>46</v>
      </c>
      <c r="I28" s="6">
        <v>10887</v>
      </c>
      <c r="J28" s="6">
        <v>11754</v>
      </c>
      <c r="K28" s="6">
        <v>14</v>
      </c>
      <c r="L28" s="6">
        <v>1</v>
      </c>
      <c r="M28" s="6">
        <v>27516</v>
      </c>
      <c r="N28" s="6">
        <v>1083</v>
      </c>
      <c r="O28" s="6">
        <v>0</v>
      </c>
      <c r="P28" s="6">
        <v>1784</v>
      </c>
      <c r="Q28" s="6">
        <v>440</v>
      </c>
      <c r="R28" s="6">
        <v>16</v>
      </c>
      <c r="S28" s="6">
        <v>6</v>
      </c>
      <c r="T28" s="6">
        <v>11936</v>
      </c>
      <c r="U28" s="6">
        <v>12224</v>
      </c>
      <c r="V28" s="6">
        <v>23</v>
      </c>
      <c r="W28" s="6">
        <v>4</v>
      </c>
      <c r="X28" s="8">
        <v>15733</v>
      </c>
      <c r="Y28" s="8">
        <v>15733</v>
      </c>
      <c r="Z28" s="25">
        <f t="shared" si="0"/>
        <v>-1542</v>
      </c>
    </row>
    <row r="29" spans="1:26" ht="12">
      <c r="A29" s="45" t="s">
        <v>355</v>
      </c>
      <c r="B29" s="6">
        <v>111391</v>
      </c>
      <c r="C29" s="6">
        <v>2384</v>
      </c>
      <c r="D29" s="6">
        <v>0</v>
      </c>
      <c r="E29" s="6">
        <v>6342</v>
      </c>
      <c r="F29" s="6">
        <v>1845</v>
      </c>
      <c r="G29" s="6">
        <v>59</v>
      </c>
      <c r="H29" s="6">
        <v>61</v>
      </c>
      <c r="I29" s="6">
        <v>54358</v>
      </c>
      <c r="J29" s="6">
        <v>46342</v>
      </c>
      <c r="K29" s="6">
        <v>0</v>
      </c>
      <c r="L29" s="6">
        <v>0</v>
      </c>
      <c r="M29" s="6">
        <v>100564</v>
      </c>
      <c r="N29" s="6">
        <v>2957</v>
      </c>
      <c r="O29" s="6">
        <v>0</v>
      </c>
      <c r="P29" s="6">
        <v>3373</v>
      </c>
      <c r="Q29" s="6">
        <v>1287</v>
      </c>
      <c r="R29" s="6">
        <v>63</v>
      </c>
      <c r="S29" s="6">
        <v>1</v>
      </c>
      <c r="T29" s="6">
        <v>45403</v>
      </c>
      <c r="U29" s="6">
        <v>47463</v>
      </c>
      <c r="V29" s="6">
        <v>17</v>
      </c>
      <c r="W29" s="6">
        <v>0</v>
      </c>
      <c r="X29" s="8">
        <v>31988</v>
      </c>
      <c r="Y29" s="8">
        <v>31988</v>
      </c>
      <c r="Z29" s="25">
        <f t="shared" si="0"/>
        <v>10827</v>
      </c>
    </row>
    <row r="30" spans="1:26" ht="12">
      <c r="A30" s="45" t="s">
        <v>356</v>
      </c>
      <c r="B30" s="6">
        <v>19876</v>
      </c>
      <c r="C30" s="6">
        <v>458</v>
      </c>
      <c r="D30" s="6">
        <v>0</v>
      </c>
      <c r="E30" s="6">
        <v>933</v>
      </c>
      <c r="F30" s="6">
        <v>613</v>
      </c>
      <c r="G30" s="6">
        <v>5</v>
      </c>
      <c r="H30" s="6">
        <v>54</v>
      </c>
      <c r="I30" s="6">
        <v>11833</v>
      </c>
      <c r="J30" s="6">
        <v>5980</v>
      </c>
      <c r="K30" s="6">
        <v>0</v>
      </c>
      <c r="L30" s="6">
        <v>0</v>
      </c>
      <c r="M30" s="6">
        <v>20961</v>
      </c>
      <c r="N30" s="6">
        <v>254</v>
      </c>
      <c r="O30" s="6">
        <v>0</v>
      </c>
      <c r="P30" s="6">
        <v>1096</v>
      </c>
      <c r="Q30" s="6">
        <v>590</v>
      </c>
      <c r="R30" s="6">
        <v>8</v>
      </c>
      <c r="S30" s="6">
        <v>9</v>
      </c>
      <c r="T30" s="6">
        <v>13034</v>
      </c>
      <c r="U30" s="6">
        <v>5970</v>
      </c>
      <c r="V30" s="6">
        <v>0</v>
      </c>
      <c r="W30" s="6">
        <v>0</v>
      </c>
      <c r="X30" s="8">
        <v>12324</v>
      </c>
      <c r="Y30" s="8">
        <v>12324</v>
      </c>
      <c r="Z30" s="25">
        <f t="shared" si="0"/>
        <v>-1085</v>
      </c>
    </row>
    <row r="31" spans="1:26" ht="12">
      <c r="A31" s="45" t="s">
        <v>357</v>
      </c>
      <c r="B31" s="6">
        <v>68506</v>
      </c>
      <c r="C31" s="6">
        <v>2180</v>
      </c>
      <c r="D31" s="6">
        <v>0</v>
      </c>
      <c r="E31" s="6">
        <v>1857</v>
      </c>
      <c r="F31" s="6">
        <v>2332</v>
      </c>
      <c r="G31" s="6">
        <v>13</v>
      </c>
      <c r="H31" s="6">
        <v>33</v>
      </c>
      <c r="I31" s="6">
        <v>27028</v>
      </c>
      <c r="J31" s="6">
        <v>35063</v>
      </c>
      <c r="K31" s="6">
        <v>0</v>
      </c>
      <c r="L31" s="6">
        <v>0</v>
      </c>
      <c r="M31" s="6">
        <v>70372</v>
      </c>
      <c r="N31" s="6">
        <v>2653</v>
      </c>
      <c r="O31" s="6">
        <v>0</v>
      </c>
      <c r="P31" s="6">
        <v>1581</v>
      </c>
      <c r="Q31" s="6">
        <v>2088</v>
      </c>
      <c r="R31" s="6">
        <v>24</v>
      </c>
      <c r="S31" s="6">
        <v>2</v>
      </c>
      <c r="T31" s="6">
        <v>28881</v>
      </c>
      <c r="U31" s="6">
        <v>35118</v>
      </c>
      <c r="V31" s="6">
        <v>4</v>
      </c>
      <c r="W31" s="6">
        <v>21</v>
      </c>
      <c r="X31" s="8">
        <v>32347</v>
      </c>
      <c r="Y31" s="8">
        <v>32347</v>
      </c>
      <c r="Z31" s="25">
        <f t="shared" si="0"/>
        <v>-1866</v>
      </c>
    </row>
    <row r="32" spans="1:26" s="5" customFormat="1" ht="12">
      <c r="A32" s="51" t="s">
        <v>358</v>
      </c>
      <c r="B32" s="10">
        <v>239124</v>
      </c>
      <c r="C32" s="10">
        <v>15117</v>
      </c>
      <c r="D32" s="10">
        <v>111671</v>
      </c>
      <c r="E32" s="10">
        <v>0</v>
      </c>
      <c r="F32" s="10">
        <v>3794</v>
      </c>
      <c r="G32" s="10">
        <v>291</v>
      </c>
      <c r="H32" s="10">
        <v>283</v>
      </c>
      <c r="I32" s="10">
        <v>105320</v>
      </c>
      <c r="J32" s="10">
        <v>0</v>
      </c>
      <c r="K32" s="10">
        <v>19</v>
      </c>
      <c r="L32" s="10">
        <v>2629</v>
      </c>
      <c r="M32" s="10">
        <v>283398</v>
      </c>
      <c r="N32" s="10">
        <v>27288</v>
      </c>
      <c r="O32" s="10">
        <v>142999</v>
      </c>
      <c r="P32" s="10">
        <v>0</v>
      </c>
      <c r="Q32" s="10">
        <v>4024</v>
      </c>
      <c r="R32" s="10">
        <v>357</v>
      </c>
      <c r="S32" s="10">
        <v>0</v>
      </c>
      <c r="T32" s="10">
        <v>103116</v>
      </c>
      <c r="U32" s="10">
        <v>0</v>
      </c>
      <c r="V32" s="10">
        <v>163</v>
      </c>
      <c r="W32" s="10">
        <v>5451</v>
      </c>
      <c r="X32" s="64">
        <v>109460</v>
      </c>
      <c r="Y32" s="64">
        <v>108855</v>
      </c>
      <c r="Z32" s="25">
        <f t="shared" si="0"/>
        <v>-44274</v>
      </c>
    </row>
    <row r="33" spans="1:26" s="5" customFormat="1" ht="12">
      <c r="A33" s="51" t="s">
        <v>359</v>
      </c>
      <c r="B33" s="10">
        <v>137443</v>
      </c>
      <c r="C33" s="10">
        <v>3424</v>
      </c>
      <c r="D33" s="10">
        <v>62233</v>
      </c>
      <c r="E33" s="10">
        <v>4309</v>
      </c>
      <c r="F33" s="10">
        <v>0</v>
      </c>
      <c r="G33" s="10">
        <v>78</v>
      </c>
      <c r="H33" s="10">
        <v>57</v>
      </c>
      <c r="I33" s="10">
        <v>67224</v>
      </c>
      <c r="J33" s="10">
        <v>0</v>
      </c>
      <c r="K33" s="10">
        <v>3</v>
      </c>
      <c r="L33" s="10">
        <v>115</v>
      </c>
      <c r="M33" s="10">
        <v>140614</v>
      </c>
      <c r="N33" s="10">
        <v>5466</v>
      </c>
      <c r="O33" s="10">
        <v>65383</v>
      </c>
      <c r="P33" s="10">
        <v>3752</v>
      </c>
      <c r="Q33" s="10">
        <v>0</v>
      </c>
      <c r="R33" s="10">
        <v>84</v>
      </c>
      <c r="S33" s="10">
        <v>0</v>
      </c>
      <c r="T33" s="10">
        <v>65788</v>
      </c>
      <c r="U33" s="10">
        <v>0</v>
      </c>
      <c r="V33" s="10">
        <v>23</v>
      </c>
      <c r="W33" s="10">
        <v>118</v>
      </c>
      <c r="X33" s="64">
        <v>66378</v>
      </c>
      <c r="Y33" s="64">
        <v>66378</v>
      </c>
      <c r="Z33" s="25">
        <f t="shared" si="0"/>
        <v>-3171</v>
      </c>
    </row>
    <row r="34" spans="1:26" s="5" customFormat="1" ht="12">
      <c r="A34" s="51" t="s">
        <v>360</v>
      </c>
      <c r="B34" s="10">
        <v>3485</v>
      </c>
      <c r="C34" s="10">
        <v>89</v>
      </c>
      <c r="D34" s="10">
        <v>2206</v>
      </c>
      <c r="E34" s="10">
        <v>368</v>
      </c>
      <c r="F34" s="10">
        <v>86</v>
      </c>
      <c r="G34" s="10">
        <v>0</v>
      </c>
      <c r="H34" s="10">
        <v>1</v>
      </c>
      <c r="I34" s="10">
        <v>16</v>
      </c>
      <c r="J34" s="10">
        <v>716</v>
      </c>
      <c r="K34" s="10">
        <v>3</v>
      </c>
      <c r="L34" s="10">
        <v>0</v>
      </c>
      <c r="M34" s="10">
        <v>2619</v>
      </c>
      <c r="N34" s="10">
        <v>1</v>
      </c>
      <c r="O34" s="10">
        <v>1529</v>
      </c>
      <c r="P34" s="10">
        <v>260</v>
      </c>
      <c r="Q34" s="10">
        <v>85</v>
      </c>
      <c r="R34" s="10">
        <v>0</v>
      </c>
      <c r="S34" s="10">
        <v>0</v>
      </c>
      <c r="T34" s="10">
        <v>1</v>
      </c>
      <c r="U34" s="10">
        <v>742</v>
      </c>
      <c r="V34" s="10">
        <v>1</v>
      </c>
      <c r="W34" s="10">
        <v>0</v>
      </c>
      <c r="X34" s="64">
        <v>720</v>
      </c>
      <c r="Y34" s="64">
        <v>720</v>
      </c>
      <c r="Z34" s="25">
        <f t="shared" si="0"/>
        <v>866</v>
      </c>
    </row>
    <row r="35" spans="1:26" ht="12">
      <c r="A35" s="45" t="s">
        <v>361</v>
      </c>
      <c r="B35" s="6">
        <v>2794</v>
      </c>
      <c r="C35" s="6">
        <v>12</v>
      </c>
      <c r="D35" s="6">
        <v>1741</v>
      </c>
      <c r="E35" s="6">
        <v>269</v>
      </c>
      <c r="F35" s="6">
        <v>76</v>
      </c>
      <c r="G35" s="6">
        <v>0</v>
      </c>
      <c r="H35" s="6">
        <v>1</v>
      </c>
      <c r="I35" s="6">
        <v>15</v>
      </c>
      <c r="J35" s="6">
        <v>677</v>
      </c>
      <c r="K35" s="6">
        <v>3</v>
      </c>
      <c r="L35" s="6">
        <v>0</v>
      </c>
      <c r="M35" s="6">
        <v>2185</v>
      </c>
      <c r="N35" s="6">
        <v>1</v>
      </c>
      <c r="O35" s="6">
        <v>1206</v>
      </c>
      <c r="P35" s="6">
        <v>197</v>
      </c>
      <c r="Q35" s="6">
        <v>74</v>
      </c>
      <c r="R35" s="6">
        <v>0</v>
      </c>
      <c r="S35" s="6">
        <v>0</v>
      </c>
      <c r="T35" s="6">
        <v>1</v>
      </c>
      <c r="U35" s="6">
        <v>705</v>
      </c>
      <c r="V35" s="6">
        <v>1</v>
      </c>
      <c r="W35" s="6">
        <v>0</v>
      </c>
      <c r="X35" s="8">
        <v>530</v>
      </c>
      <c r="Y35" s="8">
        <v>530</v>
      </c>
      <c r="Z35" s="25">
        <f t="shared" si="0"/>
        <v>609</v>
      </c>
    </row>
    <row r="36" spans="1:26" ht="12">
      <c r="A36" s="45" t="s">
        <v>362</v>
      </c>
      <c r="B36" s="6">
        <v>691</v>
      </c>
      <c r="C36" s="6">
        <v>77</v>
      </c>
      <c r="D36" s="6">
        <v>465</v>
      </c>
      <c r="E36" s="6">
        <v>99</v>
      </c>
      <c r="F36" s="6">
        <v>10</v>
      </c>
      <c r="G36" s="6">
        <v>0</v>
      </c>
      <c r="H36" s="6">
        <v>0</v>
      </c>
      <c r="I36" s="6">
        <v>1</v>
      </c>
      <c r="J36" s="6">
        <v>39</v>
      </c>
      <c r="K36" s="6">
        <v>0</v>
      </c>
      <c r="L36" s="6">
        <v>0</v>
      </c>
      <c r="M36" s="6">
        <v>434</v>
      </c>
      <c r="N36" s="6">
        <v>0</v>
      </c>
      <c r="O36" s="6">
        <v>323</v>
      </c>
      <c r="P36" s="6">
        <v>63</v>
      </c>
      <c r="Q36" s="6">
        <v>11</v>
      </c>
      <c r="R36" s="6">
        <v>0</v>
      </c>
      <c r="S36" s="6">
        <v>0</v>
      </c>
      <c r="T36" s="6">
        <v>0</v>
      </c>
      <c r="U36" s="6">
        <v>37</v>
      </c>
      <c r="V36" s="6">
        <v>0</v>
      </c>
      <c r="W36" s="6">
        <v>0</v>
      </c>
      <c r="X36" s="8">
        <v>190</v>
      </c>
      <c r="Y36" s="8">
        <v>190</v>
      </c>
      <c r="Z36" s="25">
        <f t="shared" si="0"/>
        <v>257</v>
      </c>
    </row>
    <row r="37" spans="1:25" s="21" customFormat="1" ht="12">
      <c r="A37" s="47" t="s">
        <v>363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s="21" customFormat="1" ht="12">
      <c r="A38" s="48" t="s">
        <v>364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:25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</sheetData>
  <sheetProtection/>
  <mergeCells count="20">
    <mergeCell ref="A2:M2"/>
    <mergeCell ref="A4:A6"/>
    <mergeCell ref="B4:L4"/>
    <mergeCell ref="M4:W4"/>
    <mergeCell ref="N5:N6"/>
    <mergeCell ref="O5:S5"/>
    <mergeCell ref="T5:T6"/>
    <mergeCell ref="U5:U6"/>
    <mergeCell ref="V5:V6"/>
    <mergeCell ref="W5:W6"/>
    <mergeCell ref="X4:Y5"/>
    <mergeCell ref="Z4:Z6"/>
    <mergeCell ref="B5:B6"/>
    <mergeCell ref="C5:C6"/>
    <mergeCell ref="D5:H5"/>
    <mergeCell ref="I5:I6"/>
    <mergeCell ref="J5:J6"/>
    <mergeCell ref="K5:K6"/>
    <mergeCell ref="L5:L6"/>
    <mergeCell ref="M5:M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2" sqref="A2:M2"/>
    </sheetView>
  </sheetViews>
  <sheetFormatPr defaultColWidth="9.33203125" defaultRowHeight="12"/>
  <cols>
    <col min="1" max="1" width="24.66015625" style="0" customWidth="1"/>
    <col min="2" max="3" width="8.83203125" style="0" customWidth="1"/>
    <col min="4" max="5" width="7.33203125" style="0" customWidth="1"/>
    <col min="6" max="6" width="6.66015625" style="0" customWidth="1"/>
    <col min="7" max="7" width="8.66015625" style="0" customWidth="1"/>
    <col min="8" max="8" width="6.66015625" style="0" customWidth="1"/>
    <col min="9" max="9" width="13.33203125" style="0" customWidth="1"/>
    <col min="10" max="10" width="11.83203125" style="0" customWidth="1"/>
    <col min="11" max="11" width="6.33203125" style="0" customWidth="1"/>
    <col min="12" max="12" width="7.33203125" style="0" customWidth="1"/>
    <col min="13" max="13" width="8.83203125" style="0" customWidth="1"/>
    <col min="15" max="16" width="7.66015625" style="0" customWidth="1"/>
    <col min="17" max="17" width="6.83203125" style="0" customWidth="1"/>
    <col min="18" max="18" width="7" style="0" customWidth="1"/>
    <col min="19" max="19" width="6.33203125" style="0" customWidth="1"/>
    <col min="21" max="21" width="11.33203125" style="0" customWidth="1"/>
    <col min="22" max="22" width="6.66015625" style="0" customWidth="1"/>
    <col min="23" max="23" width="7" style="0" customWidth="1"/>
    <col min="24" max="25" width="7.66015625" style="0" customWidth="1"/>
    <col min="26" max="26" width="10.16015625" style="0" customWidth="1"/>
  </cols>
  <sheetData>
    <row r="1" spans="1:25" s="55" customFormat="1" ht="21.75" customHeight="1">
      <c r="A1" s="53" t="s">
        <v>366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13" s="30" customFormat="1" ht="12" customHeight="1">
      <c r="A2" s="147" t="s">
        <v>441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25" s="40" customFormat="1" ht="12.75" customHeight="1">
      <c r="A3" s="42" t="s">
        <v>367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6" s="5" customFormat="1" ht="12.75" customHeight="1">
      <c r="A4" s="132" t="s">
        <v>368</v>
      </c>
      <c r="B4" s="135" t="s">
        <v>369</v>
      </c>
      <c r="C4" s="152"/>
      <c r="D4" s="152"/>
      <c r="E4" s="152"/>
      <c r="F4" s="152"/>
      <c r="G4" s="152"/>
      <c r="H4" s="152"/>
      <c r="I4" s="152"/>
      <c r="J4" s="152"/>
      <c r="K4" s="152"/>
      <c r="L4" s="153"/>
      <c r="M4" s="135" t="s">
        <v>370</v>
      </c>
      <c r="N4" s="152"/>
      <c r="O4" s="152"/>
      <c r="P4" s="152"/>
      <c r="Q4" s="152"/>
      <c r="R4" s="152"/>
      <c r="S4" s="152"/>
      <c r="T4" s="152"/>
      <c r="U4" s="152"/>
      <c r="V4" s="152"/>
      <c r="W4" s="153"/>
      <c r="X4" s="138" t="s">
        <v>371</v>
      </c>
      <c r="Y4" s="156"/>
      <c r="Z4" s="132" t="s">
        <v>372</v>
      </c>
    </row>
    <row r="5" spans="1:26" s="5" customFormat="1" ht="22.5" customHeight="1">
      <c r="A5" s="149"/>
      <c r="B5" s="132" t="s">
        <v>373</v>
      </c>
      <c r="C5" s="132" t="s">
        <v>374</v>
      </c>
      <c r="D5" s="135" t="s">
        <v>375</v>
      </c>
      <c r="E5" s="152"/>
      <c r="F5" s="152"/>
      <c r="G5" s="152"/>
      <c r="H5" s="153"/>
      <c r="I5" s="132" t="s">
        <v>376</v>
      </c>
      <c r="J5" s="132" t="s">
        <v>377</v>
      </c>
      <c r="K5" s="132" t="s">
        <v>378</v>
      </c>
      <c r="L5" s="132" t="s">
        <v>379</v>
      </c>
      <c r="M5" s="132" t="s">
        <v>373</v>
      </c>
      <c r="N5" s="132" t="s">
        <v>380</v>
      </c>
      <c r="O5" s="135" t="s">
        <v>381</v>
      </c>
      <c r="P5" s="152"/>
      <c r="Q5" s="152"/>
      <c r="R5" s="152"/>
      <c r="S5" s="153"/>
      <c r="T5" s="132" t="s">
        <v>382</v>
      </c>
      <c r="U5" s="132" t="s">
        <v>383</v>
      </c>
      <c r="V5" s="154" t="s">
        <v>384</v>
      </c>
      <c r="W5" s="132" t="s">
        <v>379</v>
      </c>
      <c r="X5" s="157"/>
      <c r="Y5" s="158"/>
      <c r="Z5" s="149"/>
    </row>
    <row r="6" spans="1:26" s="5" customFormat="1" ht="22.5" customHeight="1">
      <c r="A6" s="149"/>
      <c r="B6" s="149"/>
      <c r="C6" s="149"/>
      <c r="D6" s="31" t="s">
        <v>385</v>
      </c>
      <c r="E6" s="31" t="s">
        <v>386</v>
      </c>
      <c r="F6" s="31" t="s">
        <v>387</v>
      </c>
      <c r="G6" s="31" t="s">
        <v>388</v>
      </c>
      <c r="H6" s="31" t="s">
        <v>389</v>
      </c>
      <c r="I6" s="149"/>
      <c r="J6" s="149"/>
      <c r="K6" s="149"/>
      <c r="L6" s="149"/>
      <c r="M6" s="149"/>
      <c r="N6" s="149"/>
      <c r="O6" s="31" t="s">
        <v>385</v>
      </c>
      <c r="P6" s="31" t="s">
        <v>386</v>
      </c>
      <c r="Q6" s="31" t="s">
        <v>387</v>
      </c>
      <c r="R6" s="31" t="s">
        <v>388</v>
      </c>
      <c r="S6" s="31" t="s">
        <v>389</v>
      </c>
      <c r="T6" s="149"/>
      <c r="U6" s="149"/>
      <c r="V6" s="149"/>
      <c r="W6" s="149"/>
      <c r="X6" s="31" t="s">
        <v>390</v>
      </c>
      <c r="Y6" s="31" t="s">
        <v>391</v>
      </c>
      <c r="Z6" s="149"/>
    </row>
    <row r="7" spans="1:26" s="43" customFormat="1" ht="44.25" customHeight="1">
      <c r="A7" s="39" t="s">
        <v>392</v>
      </c>
      <c r="B7" s="39" t="s">
        <v>393</v>
      </c>
      <c r="C7" s="39" t="s">
        <v>394</v>
      </c>
      <c r="D7" s="39" t="s">
        <v>395</v>
      </c>
      <c r="E7" s="39" t="s">
        <v>396</v>
      </c>
      <c r="F7" s="39" t="s">
        <v>397</v>
      </c>
      <c r="G7" s="39" t="s">
        <v>398</v>
      </c>
      <c r="H7" s="39" t="s">
        <v>399</v>
      </c>
      <c r="I7" s="44" t="s">
        <v>400</v>
      </c>
      <c r="J7" s="44" t="s">
        <v>401</v>
      </c>
      <c r="K7" s="39" t="s">
        <v>402</v>
      </c>
      <c r="L7" s="39" t="s">
        <v>399</v>
      </c>
      <c r="M7" s="39" t="s">
        <v>393</v>
      </c>
      <c r="N7" s="39" t="s">
        <v>403</v>
      </c>
      <c r="O7" s="39" t="s">
        <v>395</v>
      </c>
      <c r="P7" s="39" t="s">
        <v>396</v>
      </c>
      <c r="Q7" s="39" t="s">
        <v>397</v>
      </c>
      <c r="R7" s="39" t="s">
        <v>398</v>
      </c>
      <c r="S7" s="39" t="s">
        <v>399</v>
      </c>
      <c r="T7" s="44" t="s">
        <v>404</v>
      </c>
      <c r="U7" s="44" t="s">
        <v>405</v>
      </c>
      <c r="V7" s="39" t="s">
        <v>406</v>
      </c>
      <c r="W7" s="39" t="s">
        <v>399</v>
      </c>
      <c r="X7" s="39" t="s">
        <v>407</v>
      </c>
      <c r="Y7" s="39" t="s">
        <v>408</v>
      </c>
      <c r="Z7" s="39" t="s">
        <v>409</v>
      </c>
    </row>
    <row r="8" spans="1:26" s="15" customFormat="1" ht="12">
      <c r="A8" s="2" t="s">
        <v>410</v>
      </c>
      <c r="B8" s="13">
        <v>1459841</v>
      </c>
      <c r="C8" s="13">
        <v>28360</v>
      </c>
      <c r="D8" s="13">
        <v>117018</v>
      </c>
      <c r="E8" s="13">
        <v>86523</v>
      </c>
      <c r="F8" s="13">
        <v>45076</v>
      </c>
      <c r="G8" s="13">
        <v>1325</v>
      </c>
      <c r="H8" s="13">
        <v>1273</v>
      </c>
      <c r="I8" s="13">
        <v>460654</v>
      </c>
      <c r="J8" s="13">
        <v>330605</v>
      </c>
      <c r="K8" s="13">
        <v>98</v>
      </c>
      <c r="L8" s="13">
        <v>179</v>
      </c>
      <c r="M8" s="13">
        <v>1486206</v>
      </c>
      <c r="N8" s="13">
        <v>33074</v>
      </c>
      <c r="O8" s="13">
        <v>132300</v>
      </c>
      <c r="P8" s="13">
        <v>77759</v>
      </c>
      <c r="Q8" s="13">
        <v>43630</v>
      </c>
      <c r="R8" s="13">
        <v>1503</v>
      </c>
      <c r="S8" s="13">
        <v>41</v>
      </c>
      <c r="T8" s="13">
        <v>465532</v>
      </c>
      <c r="U8" s="13">
        <v>332456</v>
      </c>
      <c r="V8" s="13">
        <v>289</v>
      </c>
      <c r="W8" s="13">
        <v>353</v>
      </c>
      <c r="X8" s="14">
        <v>733143</v>
      </c>
      <c r="Y8" s="14">
        <v>734576</v>
      </c>
      <c r="Z8" s="25">
        <f aca="true" t="shared" si="0" ref="Z8:Z36">B8-M8</f>
        <v>-26365</v>
      </c>
    </row>
    <row r="9" spans="1:26" s="65" customFormat="1" ht="12">
      <c r="A9" s="51" t="s">
        <v>411</v>
      </c>
      <c r="B9" s="10">
        <v>1457159</v>
      </c>
      <c r="C9" s="10">
        <v>28319</v>
      </c>
      <c r="D9" s="10">
        <v>115760</v>
      </c>
      <c r="E9" s="10">
        <v>86288</v>
      </c>
      <c r="F9" s="10">
        <v>45021</v>
      </c>
      <c r="G9" s="10">
        <v>1325</v>
      </c>
      <c r="H9" s="10">
        <v>1272</v>
      </c>
      <c r="I9" s="10">
        <v>460644</v>
      </c>
      <c r="J9" s="10">
        <v>330178</v>
      </c>
      <c r="K9" s="10">
        <v>98</v>
      </c>
      <c r="L9" s="10">
        <v>175</v>
      </c>
      <c r="M9" s="10">
        <v>1483825</v>
      </c>
      <c r="N9" s="10">
        <v>33074</v>
      </c>
      <c r="O9" s="10">
        <v>131193</v>
      </c>
      <c r="P9" s="10">
        <v>77577</v>
      </c>
      <c r="Q9" s="10">
        <v>43571</v>
      </c>
      <c r="R9" s="10">
        <v>1503</v>
      </c>
      <c r="S9" s="10">
        <v>41</v>
      </c>
      <c r="T9" s="10">
        <v>465532</v>
      </c>
      <c r="U9" s="10">
        <v>332038</v>
      </c>
      <c r="V9" s="10">
        <v>289</v>
      </c>
      <c r="W9" s="10">
        <v>350</v>
      </c>
      <c r="X9" s="64">
        <v>732542</v>
      </c>
      <c r="Y9" s="64">
        <v>733975</v>
      </c>
      <c r="Z9" s="25">
        <f t="shared" si="0"/>
        <v>-26666</v>
      </c>
    </row>
    <row r="10" spans="1:26" s="65" customFormat="1" ht="12">
      <c r="A10" s="51" t="s">
        <v>412</v>
      </c>
      <c r="B10" s="10">
        <v>1114481</v>
      </c>
      <c r="C10" s="10">
        <v>17413</v>
      </c>
      <c r="D10" s="10">
        <v>0</v>
      </c>
      <c r="E10" s="10">
        <v>83682</v>
      </c>
      <c r="F10" s="10">
        <v>42230</v>
      </c>
      <c r="G10" s="10">
        <v>1097</v>
      </c>
      <c r="H10" s="10">
        <v>1079</v>
      </c>
      <c r="I10" s="10">
        <v>336315</v>
      </c>
      <c r="J10" s="10">
        <v>330178</v>
      </c>
      <c r="K10" s="10">
        <v>84</v>
      </c>
      <c r="L10" s="10">
        <v>159</v>
      </c>
      <c r="M10" s="10">
        <v>1115540</v>
      </c>
      <c r="N10" s="10">
        <v>24599</v>
      </c>
      <c r="O10" s="10">
        <v>0</v>
      </c>
      <c r="P10" s="10">
        <v>74762</v>
      </c>
      <c r="Q10" s="10">
        <v>40907</v>
      </c>
      <c r="R10" s="10">
        <v>1240</v>
      </c>
      <c r="S10" s="10">
        <v>41</v>
      </c>
      <c r="T10" s="10">
        <v>337445</v>
      </c>
      <c r="U10" s="10">
        <v>332038</v>
      </c>
      <c r="V10" s="10">
        <v>141</v>
      </c>
      <c r="W10" s="10">
        <v>111</v>
      </c>
      <c r="X10" s="64">
        <v>576075</v>
      </c>
      <c r="Y10" s="64">
        <v>577035</v>
      </c>
      <c r="Z10" s="25">
        <f t="shared" si="0"/>
        <v>-1059</v>
      </c>
    </row>
    <row r="11" spans="1:26" ht="12">
      <c r="A11" s="45" t="s">
        <v>413</v>
      </c>
      <c r="B11" s="6">
        <v>243577</v>
      </c>
      <c r="C11" s="6">
        <v>5757</v>
      </c>
      <c r="D11" s="7">
        <v>0</v>
      </c>
      <c r="E11" s="6">
        <v>49265</v>
      </c>
      <c r="F11" s="6">
        <v>2318</v>
      </c>
      <c r="G11" s="6">
        <v>541</v>
      </c>
      <c r="H11" s="6">
        <v>279</v>
      </c>
      <c r="I11" s="6">
        <v>50460</v>
      </c>
      <c r="J11" s="6">
        <v>69519</v>
      </c>
      <c r="K11" s="6">
        <v>4</v>
      </c>
      <c r="L11" s="6">
        <v>0</v>
      </c>
      <c r="M11" s="6">
        <v>240336</v>
      </c>
      <c r="N11" s="6">
        <v>9730</v>
      </c>
      <c r="O11" s="6">
        <v>0</v>
      </c>
      <c r="P11" s="6">
        <v>40019</v>
      </c>
      <c r="Q11" s="6">
        <v>2426</v>
      </c>
      <c r="R11" s="6">
        <v>641</v>
      </c>
      <c r="S11" s="6">
        <v>0</v>
      </c>
      <c r="T11" s="6">
        <v>55279</v>
      </c>
      <c r="U11" s="6">
        <v>71892</v>
      </c>
      <c r="V11" s="6">
        <v>61</v>
      </c>
      <c r="W11" s="6">
        <v>7</v>
      </c>
      <c r="X11" s="8">
        <v>140260</v>
      </c>
      <c r="Y11" s="8">
        <v>141295</v>
      </c>
      <c r="Z11" s="25">
        <f t="shared" si="0"/>
        <v>3241</v>
      </c>
    </row>
    <row r="12" spans="1:26" ht="12">
      <c r="A12" s="45" t="s">
        <v>414</v>
      </c>
      <c r="B12" s="6">
        <v>25751</v>
      </c>
      <c r="C12" s="6">
        <v>275</v>
      </c>
      <c r="D12" s="7">
        <v>0</v>
      </c>
      <c r="E12" s="6">
        <v>1656</v>
      </c>
      <c r="F12" s="6">
        <v>162</v>
      </c>
      <c r="G12" s="6">
        <v>4</v>
      </c>
      <c r="H12" s="6">
        <v>18</v>
      </c>
      <c r="I12" s="6">
        <v>5606</v>
      </c>
      <c r="J12" s="6">
        <v>10677</v>
      </c>
      <c r="K12" s="6">
        <v>8</v>
      </c>
      <c r="L12" s="6">
        <v>18</v>
      </c>
      <c r="M12" s="6">
        <v>28375</v>
      </c>
      <c r="N12" s="6">
        <v>293</v>
      </c>
      <c r="O12" s="6">
        <v>0</v>
      </c>
      <c r="P12" s="6">
        <v>2011</v>
      </c>
      <c r="Q12" s="6">
        <v>220</v>
      </c>
      <c r="R12" s="6">
        <v>11</v>
      </c>
      <c r="S12" s="6">
        <v>0</v>
      </c>
      <c r="T12" s="6">
        <v>7417</v>
      </c>
      <c r="U12" s="6">
        <v>10576</v>
      </c>
      <c r="V12" s="6">
        <v>1</v>
      </c>
      <c r="W12" s="6">
        <v>0</v>
      </c>
      <c r="X12" s="8">
        <v>12598</v>
      </c>
      <c r="Y12" s="8">
        <v>12598</v>
      </c>
      <c r="Z12" s="25">
        <f t="shared" si="0"/>
        <v>-2624</v>
      </c>
    </row>
    <row r="13" spans="1:26" ht="12">
      <c r="A13" s="45" t="s">
        <v>415</v>
      </c>
      <c r="B13" s="6">
        <v>112805</v>
      </c>
      <c r="C13" s="6">
        <v>1307</v>
      </c>
      <c r="D13" s="7">
        <v>0</v>
      </c>
      <c r="E13" s="6">
        <v>7676</v>
      </c>
      <c r="F13" s="6">
        <v>1079</v>
      </c>
      <c r="G13" s="6">
        <v>275</v>
      </c>
      <c r="H13" s="6">
        <v>93</v>
      </c>
      <c r="I13" s="6">
        <v>34069</v>
      </c>
      <c r="J13" s="6">
        <v>40730</v>
      </c>
      <c r="K13" s="6">
        <v>2</v>
      </c>
      <c r="L13" s="6">
        <v>11</v>
      </c>
      <c r="M13" s="6">
        <v>96378</v>
      </c>
      <c r="N13" s="6">
        <v>1113</v>
      </c>
      <c r="O13" s="6">
        <v>0</v>
      </c>
      <c r="P13" s="6">
        <v>5707</v>
      </c>
      <c r="Q13" s="6">
        <v>855</v>
      </c>
      <c r="R13" s="6">
        <v>286</v>
      </c>
      <c r="S13" s="6">
        <v>5</v>
      </c>
      <c r="T13" s="6">
        <v>23526</v>
      </c>
      <c r="U13" s="6">
        <v>40783</v>
      </c>
      <c r="V13" s="6">
        <v>3</v>
      </c>
      <c r="W13" s="6">
        <v>0</v>
      </c>
      <c r="X13" s="8">
        <v>62662</v>
      </c>
      <c r="Y13" s="8">
        <v>62662</v>
      </c>
      <c r="Z13" s="25">
        <f t="shared" si="0"/>
        <v>16427</v>
      </c>
    </row>
    <row r="14" spans="1:26" ht="12">
      <c r="A14" s="45" t="s">
        <v>416</v>
      </c>
      <c r="B14" s="6">
        <v>22831</v>
      </c>
      <c r="C14" s="6">
        <v>333</v>
      </c>
      <c r="D14" s="7">
        <v>0</v>
      </c>
      <c r="E14" s="6">
        <v>1162</v>
      </c>
      <c r="F14" s="6">
        <v>188</v>
      </c>
      <c r="G14" s="6">
        <v>8</v>
      </c>
      <c r="H14" s="6">
        <v>83</v>
      </c>
      <c r="I14" s="6">
        <v>9401</v>
      </c>
      <c r="J14" s="6">
        <v>5781</v>
      </c>
      <c r="K14" s="6">
        <v>1</v>
      </c>
      <c r="L14" s="6">
        <v>1</v>
      </c>
      <c r="M14" s="6">
        <v>20012</v>
      </c>
      <c r="N14" s="6">
        <v>379</v>
      </c>
      <c r="O14" s="6">
        <v>0</v>
      </c>
      <c r="P14" s="6">
        <v>885</v>
      </c>
      <c r="Q14" s="6">
        <v>120</v>
      </c>
      <c r="R14" s="6">
        <v>8</v>
      </c>
      <c r="S14" s="6">
        <v>6</v>
      </c>
      <c r="T14" s="6">
        <v>7452</v>
      </c>
      <c r="U14" s="6">
        <v>5653</v>
      </c>
      <c r="V14" s="6">
        <v>2</v>
      </c>
      <c r="W14" s="6">
        <v>1</v>
      </c>
      <c r="X14" s="8">
        <v>9944</v>
      </c>
      <c r="Y14" s="8">
        <v>9944</v>
      </c>
      <c r="Z14" s="25">
        <f t="shared" si="0"/>
        <v>2819</v>
      </c>
    </row>
    <row r="15" spans="1:26" ht="12">
      <c r="A15" s="45" t="s">
        <v>417</v>
      </c>
      <c r="B15" s="6">
        <v>22251</v>
      </c>
      <c r="C15" s="6">
        <v>306</v>
      </c>
      <c r="D15" s="7">
        <v>0</v>
      </c>
      <c r="E15" s="6">
        <v>1129</v>
      </c>
      <c r="F15" s="6">
        <v>196</v>
      </c>
      <c r="G15" s="6">
        <v>8</v>
      </c>
      <c r="H15" s="6">
        <v>76</v>
      </c>
      <c r="I15" s="6">
        <v>7934</v>
      </c>
      <c r="J15" s="6">
        <v>6454</v>
      </c>
      <c r="K15" s="6">
        <v>3</v>
      </c>
      <c r="L15" s="6">
        <v>11</v>
      </c>
      <c r="M15" s="6">
        <v>25741</v>
      </c>
      <c r="N15" s="6">
        <v>375</v>
      </c>
      <c r="O15" s="6">
        <v>0</v>
      </c>
      <c r="P15" s="6">
        <v>1579</v>
      </c>
      <c r="Q15" s="6">
        <v>202</v>
      </c>
      <c r="R15" s="6">
        <v>11</v>
      </c>
      <c r="S15" s="6">
        <v>3</v>
      </c>
      <c r="T15" s="6">
        <v>10298</v>
      </c>
      <c r="U15" s="6">
        <v>6301</v>
      </c>
      <c r="V15" s="6">
        <v>4</v>
      </c>
      <c r="W15" s="6">
        <v>0</v>
      </c>
      <c r="X15" s="8">
        <v>14821</v>
      </c>
      <c r="Y15" s="8">
        <v>14821</v>
      </c>
      <c r="Z15" s="25">
        <f t="shared" si="0"/>
        <v>-3490</v>
      </c>
    </row>
    <row r="16" spans="1:26" ht="12">
      <c r="A16" s="45" t="s">
        <v>418</v>
      </c>
      <c r="B16" s="6">
        <v>86268</v>
      </c>
      <c r="C16" s="6">
        <v>1048</v>
      </c>
      <c r="D16" s="7">
        <v>0</v>
      </c>
      <c r="E16" s="6">
        <v>2257</v>
      </c>
      <c r="F16" s="6">
        <v>931</v>
      </c>
      <c r="G16" s="6">
        <v>43</v>
      </c>
      <c r="H16" s="6">
        <v>25</v>
      </c>
      <c r="I16" s="6">
        <v>38814</v>
      </c>
      <c r="J16" s="6">
        <v>20227</v>
      </c>
      <c r="K16" s="6">
        <v>2</v>
      </c>
      <c r="L16" s="6">
        <v>1</v>
      </c>
      <c r="M16" s="6">
        <v>74842</v>
      </c>
      <c r="N16" s="6">
        <v>1592</v>
      </c>
      <c r="O16" s="6">
        <v>0</v>
      </c>
      <c r="P16" s="6">
        <v>1929</v>
      </c>
      <c r="Q16" s="6">
        <v>694</v>
      </c>
      <c r="R16" s="6">
        <v>33</v>
      </c>
      <c r="S16" s="6">
        <v>1</v>
      </c>
      <c r="T16" s="6">
        <v>29289</v>
      </c>
      <c r="U16" s="6">
        <v>20279</v>
      </c>
      <c r="V16" s="6">
        <v>4</v>
      </c>
      <c r="W16" s="6">
        <v>0</v>
      </c>
      <c r="X16" s="8">
        <v>42566</v>
      </c>
      <c r="Y16" s="8">
        <v>42566</v>
      </c>
      <c r="Z16" s="25">
        <f t="shared" si="0"/>
        <v>11426</v>
      </c>
    </row>
    <row r="17" spans="1:26" ht="12">
      <c r="A17" s="45" t="s">
        <v>419</v>
      </c>
      <c r="B17" s="6">
        <v>52240</v>
      </c>
      <c r="C17" s="6">
        <v>810</v>
      </c>
      <c r="D17" s="7">
        <v>0</v>
      </c>
      <c r="E17" s="6">
        <v>1750</v>
      </c>
      <c r="F17" s="6">
        <v>625</v>
      </c>
      <c r="G17" s="6">
        <v>7</v>
      </c>
      <c r="H17" s="6">
        <v>22</v>
      </c>
      <c r="I17" s="6">
        <v>15983</v>
      </c>
      <c r="J17" s="6">
        <v>18334</v>
      </c>
      <c r="K17" s="6">
        <v>29</v>
      </c>
      <c r="L17" s="6">
        <v>6</v>
      </c>
      <c r="M17" s="6">
        <v>57404</v>
      </c>
      <c r="N17" s="6">
        <v>1297</v>
      </c>
      <c r="O17" s="6">
        <v>0</v>
      </c>
      <c r="P17" s="6">
        <v>2353</v>
      </c>
      <c r="Q17" s="6">
        <v>687</v>
      </c>
      <c r="R17" s="6">
        <v>7</v>
      </c>
      <c r="S17" s="6">
        <v>0</v>
      </c>
      <c r="T17" s="6">
        <v>18149</v>
      </c>
      <c r="U17" s="6">
        <v>18027</v>
      </c>
      <c r="V17" s="6">
        <v>7</v>
      </c>
      <c r="W17" s="6">
        <v>2</v>
      </c>
      <c r="X17" s="8">
        <v>35773</v>
      </c>
      <c r="Y17" s="8">
        <v>35773</v>
      </c>
      <c r="Z17" s="25">
        <f t="shared" si="0"/>
        <v>-5164</v>
      </c>
    </row>
    <row r="18" spans="1:26" ht="12">
      <c r="A18" s="45" t="s">
        <v>420</v>
      </c>
      <c r="B18" s="6">
        <v>23487</v>
      </c>
      <c r="C18" s="6">
        <v>242</v>
      </c>
      <c r="D18" s="7">
        <v>0</v>
      </c>
      <c r="E18" s="6">
        <v>1015</v>
      </c>
      <c r="F18" s="6">
        <v>304</v>
      </c>
      <c r="G18" s="6">
        <v>4</v>
      </c>
      <c r="H18" s="6">
        <v>32</v>
      </c>
      <c r="I18" s="6">
        <v>10267</v>
      </c>
      <c r="J18" s="6">
        <v>5531</v>
      </c>
      <c r="K18" s="6">
        <v>4</v>
      </c>
      <c r="L18" s="6">
        <v>0</v>
      </c>
      <c r="M18" s="6">
        <v>27235</v>
      </c>
      <c r="N18" s="6">
        <v>285</v>
      </c>
      <c r="O18" s="6">
        <v>0</v>
      </c>
      <c r="P18" s="6">
        <v>1097</v>
      </c>
      <c r="Q18" s="6">
        <v>311</v>
      </c>
      <c r="R18" s="6">
        <v>11</v>
      </c>
      <c r="S18" s="6">
        <v>0</v>
      </c>
      <c r="T18" s="6">
        <v>12736</v>
      </c>
      <c r="U18" s="6">
        <v>5526</v>
      </c>
      <c r="V18" s="6">
        <v>2</v>
      </c>
      <c r="W18" s="6">
        <v>0</v>
      </c>
      <c r="X18" s="8">
        <v>17679</v>
      </c>
      <c r="Y18" s="8">
        <v>17679</v>
      </c>
      <c r="Z18" s="25">
        <f t="shared" si="0"/>
        <v>-3748</v>
      </c>
    </row>
    <row r="19" spans="1:26" ht="12">
      <c r="A19" s="45" t="s">
        <v>421</v>
      </c>
      <c r="B19" s="6">
        <v>32055</v>
      </c>
      <c r="C19" s="6">
        <v>498</v>
      </c>
      <c r="D19" s="6">
        <v>0</v>
      </c>
      <c r="E19" s="6">
        <v>1614</v>
      </c>
      <c r="F19" s="6">
        <v>652</v>
      </c>
      <c r="G19" s="6">
        <v>8</v>
      </c>
      <c r="H19" s="6">
        <v>60</v>
      </c>
      <c r="I19" s="6">
        <v>13074</v>
      </c>
      <c r="J19" s="6">
        <v>7678</v>
      </c>
      <c r="K19" s="6">
        <v>2</v>
      </c>
      <c r="L19" s="6">
        <v>45</v>
      </c>
      <c r="M19" s="6">
        <v>39942</v>
      </c>
      <c r="N19" s="6">
        <v>537</v>
      </c>
      <c r="O19" s="6">
        <v>0</v>
      </c>
      <c r="P19" s="6">
        <v>2307</v>
      </c>
      <c r="Q19" s="6">
        <v>893</v>
      </c>
      <c r="R19" s="6">
        <v>12</v>
      </c>
      <c r="S19" s="6">
        <v>0</v>
      </c>
      <c r="T19" s="6">
        <v>17167</v>
      </c>
      <c r="U19" s="6">
        <v>7716</v>
      </c>
      <c r="V19" s="6">
        <v>5</v>
      </c>
      <c r="W19" s="6">
        <v>19</v>
      </c>
      <c r="X19" s="8">
        <v>15040</v>
      </c>
      <c r="Y19" s="8">
        <v>15040</v>
      </c>
      <c r="Z19" s="25">
        <f t="shared" si="0"/>
        <v>-7887</v>
      </c>
    </row>
    <row r="20" spans="1:26" ht="12">
      <c r="A20" s="45" t="s">
        <v>422</v>
      </c>
      <c r="B20" s="6">
        <v>28621</v>
      </c>
      <c r="C20" s="6">
        <v>207</v>
      </c>
      <c r="D20" s="6">
        <v>0</v>
      </c>
      <c r="E20" s="6">
        <v>893</v>
      </c>
      <c r="F20" s="6">
        <v>786</v>
      </c>
      <c r="G20" s="6">
        <v>2</v>
      </c>
      <c r="H20" s="6">
        <v>18</v>
      </c>
      <c r="I20" s="6">
        <v>13319</v>
      </c>
      <c r="J20" s="6">
        <v>5360</v>
      </c>
      <c r="K20" s="6">
        <v>4</v>
      </c>
      <c r="L20" s="6">
        <v>8</v>
      </c>
      <c r="M20" s="6">
        <v>31893</v>
      </c>
      <c r="N20" s="6">
        <v>238</v>
      </c>
      <c r="O20" s="6">
        <v>0</v>
      </c>
      <c r="P20" s="6">
        <v>1347</v>
      </c>
      <c r="Q20" s="6">
        <v>1040</v>
      </c>
      <c r="R20" s="6">
        <v>21</v>
      </c>
      <c r="S20" s="6">
        <v>0</v>
      </c>
      <c r="T20" s="6">
        <v>14669</v>
      </c>
      <c r="U20" s="6">
        <v>5180</v>
      </c>
      <c r="V20" s="6">
        <v>1</v>
      </c>
      <c r="W20" s="6">
        <v>18</v>
      </c>
      <c r="X20" s="8">
        <v>8825</v>
      </c>
      <c r="Y20" s="8">
        <v>8825</v>
      </c>
      <c r="Z20" s="25">
        <f t="shared" si="0"/>
        <v>-3272</v>
      </c>
    </row>
    <row r="21" spans="1:26" ht="12">
      <c r="A21" s="45" t="s">
        <v>423</v>
      </c>
      <c r="B21" s="6">
        <v>66277</v>
      </c>
      <c r="C21" s="6">
        <v>714</v>
      </c>
      <c r="D21" s="6">
        <v>0</v>
      </c>
      <c r="E21" s="6">
        <v>1323</v>
      </c>
      <c r="F21" s="6">
        <v>2620</v>
      </c>
      <c r="G21" s="6">
        <v>21</v>
      </c>
      <c r="H21" s="6">
        <v>50</v>
      </c>
      <c r="I21" s="6">
        <v>25077</v>
      </c>
      <c r="J21" s="6">
        <v>17959</v>
      </c>
      <c r="K21" s="6">
        <v>0</v>
      </c>
      <c r="L21" s="6">
        <v>1</v>
      </c>
      <c r="M21" s="6">
        <v>64145</v>
      </c>
      <c r="N21" s="6">
        <v>743</v>
      </c>
      <c r="O21" s="6">
        <v>0</v>
      </c>
      <c r="P21" s="6">
        <v>1607</v>
      </c>
      <c r="Q21" s="6">
        <v>2775</v>
      </c>
      <c r="R21" s="6">
        <v>24</v>
      </c>
      <c r="S21" s="6">
        <v>1</v>
      </c>
      <c r="T21" s="6">
        <v>22924</v>
      </c>
      <c r="U21" s="6">
        <v>17917</v>
      </c>
      <c r="V21" s="6">
        <v>2</v>
      </c>
      <c r="W21" s="6">
        <v>1</v>
      </c>
      <c r="X21" s="8">
        <v>27846</v>
      </c>
      <c r="Y21" s="8">
        <v>27846</v>
      </c>
      <c r="Z21" s="25">
        <f t="shared" si="0"/>
        <v>2132</v>
      </c>
    </row>
    <row r="22" spans="1:26" ht="12">
      <c r="A22" s="45" t="s">
        <v>424</v>
      </c>
      <c r="B22" s="6">
        <v>83237</v>
      </c>
      <c r="C22" s="6">
        <v>769</v>
      </c>
      <c r="D22" s="6">
        <v>0</v>
      </c>
      <c r="E22" s="6">
        <v>1361</v>
      </c>
      <c r="F22" s="6">
        <v>23767</v>
      </c>
      <c r="G22" s="6">
        <v>40</v>
      </c>
      <c r="H22" s="6">
        <v>68</v>
      </c>
      <c r="I22" s="6">
        <v>16261</v>
      </c>
      <c r="J22" s="6">
        <v>18182</v>
      </c>
      <c r="K22" s="6">
        <v>7</v>
      </c>
      <c r="L22" s="6">
        <v>20</v>
      </c>
      <c r="M22" s="6">
        <v>80311</v>
      </c>
      <c r="N22" s="6">
        <v>1399</v>
      </c>
      <c r="O22" s="6">
        <v>0</v>
      </c>
      <c r="P22" s="6">
        <v>1306</v>
      </c>
      <c r="Q22" s="6">
        <v>20572</v>
      </c>
      <c r="R22" s="6">
        <v>67</v>
      </c>
      <c r="S22" s="6">
        <v>1</v>
      </c>
      <c r="T22" s="6">
        <v>16173</v>
      </c>
      <c r="U22" s="6">
        <v>18229</v>
      </c>
      <c r="V22" s="6">
        <v>13</v>
      </c>
      <c r="W22" s="6">
        <v>22</v>
      </c>
      <c r="X22" s="8">
        <v>42070</v>
      </c>
      <c r="Y22" s="8">
        <v>41995</v>
      </c>
      <c r="Z22" s="25">
        <f t="shared" si="0"/>
        <v>2926</v>
      </c>
    </row>
    <row r="23" spans="1:26" ht="12">
      <c r="A23" s="45" t="s">
        <v>425</v>
      </c>
      <c r="B23" s="6">
        <v>39743</v>
      </c>
      <c r="C23" s="6">
        <v>621</v>
      </c>
      <c r="D23" s="6">
        <v>0</v>
      </c>
      <c r="E23" s="6">
        <v>1095</v>
      </c>
      <c r="F23" s="6">
        <v>3742</v>
      </c>
      <c r="G23" s="6">
        <v>17</v>
      </c>
      <c r="H23" s="6">
        <v>39</v>
      </c>
      <c r="I23" s="6">
        <v>9912</v>
      </c>
      <c r="J23" s="6">
        <v>13306</v>
      </c>
      <c r="K23" s="6">
        <v>7</v>
      </c>
      <c r="L23" s="6">
        <v>7</v>
      </c>
      <c r="M23" s="6">
        <v>44518</v>
      </c>
      <c r="N23" s="6">
        <v>796</v>
      </c>
      <c r="O23" s="6">
        <v>0</v>
      </c>
      <c r="P23" s="6">
        <v>1468</v>
      </c>
      <c r="Q23" s="6">
        <v>4691</v>
      </c>
      <c r="R23" s="6">
        <v>11</v>
      </c>
      <c r="S23" s="6">
        <v>0</v>
      </c>
      <c r="T23" s="6">
        <v>11885</v>
      </c>
      <c r="U23" s="6">
        <v>13438</v>
      </c>
      <c r="V23" s="6">
        <v>1</v>
      </c>
      <c r="W23" s="6">
        <v>4</v>
      </c>
      <c r="X23" s="8">
        <v>27954</v>
      </c>
      <c r="Y23" s="8">
        <v>27954</v>
      </c>
      <c r="Z23" s="25">
        <f t="shared" si="0"/>
        <v>-4775</v>
      </c>
    </row>
    <row r="24" spans="1:26" s="5" customFormat="1" ht="12">
      <c r="A24" s="45" t="s">
        <v>426</v>
      </c>
      <c r="B24" s="6">
        <v>13922</v>
      </c>
      <c r="C24" s="6">
        <v>172</v>
      </c>
      <c r="D24" s="6">
        <v>0</v>
      </c>
      <c r="E24" s="6">
        <v>623</v>
      </c>
      <c r="F24" s="6">
        <v>494</v>
      </c>
      <c r="G24" s="6">
        <v>2</v>
      </c>
      <c r="H24" s="6">
        <v>45</v>
      </c>
      <c r="I24" s="6">
        <v>5459</v>
      </c>
      <c r="J24" s="6">
        <v>3367</v>
      </c>
      <c r="K24" s="6">
        <v>3</v>
      </c>
      <c r="L24" s="6">
        <v>1</v>
      </c>
      <c r="M24" s="6">
        <v>16456</v>
      </c>
      <c r="N24" s="6">
        <v>269</v>
      </c>
      <c r="O24" s="6">
        <v>0</v>
      </c>
      <c r="P24" s="6">
        <v>836</v>
      </c>
      <c r="Q24" s="6">
        <v>607</v>
      </c>
      <c r="R24" s="6">
        <v>5</v>
      </c>
      <c r="S24" s="6">
        <v>1</v>
      </c>
      <c r="T24" s="6">
        <v>7018</v>
      </c>
      <c r="U24" s="6">
        <v>3275</v>
      </c>
      <c r="V24" s="6">
        <v>3</v>
      </c>
      <c r="W24" s="6">
        <v>5</v>
      </c>
      <c r="X24" s="8">
        <v>9714</v>
      </c>
      <c r="Y24" s="8">
        <v>9714</v>
      </c>
      <c r="Z24" s="25">
        <f t="shared" si="0"/>
        <v>-2534</v>
      </c>
    </row>
    <row r="25" spans="1:26" ht="12">
      <c r="A25" s="45" t="s">
        <v>427</v>
      </c>
      <c r="B25" s="6">
        <v>25264</v>
      </c>
      <c r="C25" s="6">
        <v>301</v>
      </c>
      <c r="D25" s="6">
        <v>0</v>
      </c>
      <c r="E25" s="6">
        <v>1343</v>
      </c>
      <c r="F25" s="6">
        <v>311</v>
      </c>
      <c r="G25" s="6">
        <v>11</v>
      </c>
      <c r="H25" s="6">
        <v>52</v>
      </c>
      <c r="I25" s="6">
        <v>6602</v>
      </c>
      <c r="J25" s="6">
        <v>10157</v>
      </c>
      <c r="K25" s="6">
        <v>2</v>
      </c>
      <c r="L25" s="6">
        <v>13</v>
      </c>
      <c r="M25" s="6">
        <v>27105</v>
      </c>
      <c r="N25" s="6">
        <v>306</v>
      </c>
      <c r="O25" s="6">
        <v>0</v>
      </c>
      <c r="P25" s="6">
        <v>1534</v>
      </c>
      <c r="Q25" s="6">
        <v>343</v>
      </c>
      <c r="R25" s="6">
        <v>14</v>
      </c>
      <c r="S25" s="6">
        <v>0</v>
      </c>
      <c r="T25" s="6">
        <v>7686</v>
      </c>
      <c r="U25" s="6">
        <v>10201</v>
      </c>
      <c r="V25" s="6">
        <v>6</v>
      </c>
      <c r="W25" s="6">
        <v>10</v>
      </c>
      <c r="X25" s="8">
        <v>11363</v>
      </c>
      <c r="Y25" s="8">
        <v>11363</v>
      </c>
      <c r="Z25" s="25">
        <f t="shared" si="0"/>
        <v>-1841</v>
      </c>
    </row>
    <row r="26" spans="1:26" ht="12">
      <c r="A26" s="45" t="s">
        <v>428</v>
      </c>
      <c r="B26" s="6">
        <v>3832</v>
      </c>
      <c r="C26" s="6">
        <v>51</v>
      </c>
      <c r="D26" s="6">
        <v>0</v>
      </c>
      <c r="E26" s="6">
        <v>139</v>
      </c>
      <c r="F26" s="6">
        <v>528</v>
      </c>
      <c r="G26" s="6">
        <v>5</v>
      </c>
      <c r="H26" s="6">
        <v>7</v>
      </c>
      <c r="I26" s="6">
        <v>1163</v>
      </c>
      <c r="J26" s="6">
        <v>726</v>
      </c>
      <c r="K26" s="6">
        <v>0</v>
      </c>
      <c r="L26" s="6">
        <v>0</v>
      </c>
      <c r="M26" s="6">
        <v>6740</v>
      </c>
      <c r="N26" s="6">
        <v>57</v>
      </c>
      <c r="O26" s="6">
        <v>0</v>
      </c>
      <c r="P26" s="6">
        <v>281</v>
      </c>
      <c r="Q26" s="6">
        <v>1185</v>
      </c>
      <c r="R26" s="6">
        <v>11</v>
      </c>
      <c r="S26" s="6">
        <v>0</v>
      </c>
      <c r="T26" s="6">
        <v>2328</v>
      </c>
      <c r="U26" s="6">
        <v>735</v>
      </c>
      <c r="V26" s="6">
        <v>0</v>
      </c>
      <c r="W26" s="6">
        <v>4</v>
      </c>
      <c r="X26" s="8">
        <v>2943</v>
      </c>
      <c r="Y26" s="8">
        <v>2943</v>
      </c>
      <c r="Z26" s="25">
        <f t="shared" si="0"/>
        <v>-2908</v>
      </c>
    </row>
    <row r="27" spans="1:26" ht="12">
      <c r="A27" s="45" t="s">
        <v>429</v>
      </c>
      <c r="B27" s="6">
        <v>29252</v>
      </c>
      <c r="C27" s="6">
        <v>644</v>
      </c>
      <c r="D27" s="6">
        <v>0</v>
      </c>
      <c r="E27" s="6">
        <v>2586</v>
      </c>
      <c r="F27" s="6">
        <v>283</v>
      </c>
      <c r="G27" s="6">
        <v>22</v>
      </c>
      <c r="H27" s="6">
        <v>4</v>
      </c>
      <c r="I27" s="6">
        <v>6603</v>
      </c>
      <c r="J27" s="6">
        <v>11209</v>
      </c>
      <c r="K27" s="6">
        <v>0</v>
      </c>
      <c r="L27" s="6">
        <v>15</v>
      </c>
      <c r="M27" s="6">
        <v>31322</v>
      </c>
      <c r="N27" s="6">
        <v>938</v>
      </c>
      <c r="O27" s="6">
        <v>0</v>
      </c>
      <c r="P27" s="6">
        <v>2960</v>
      </c>
      <c r="Q27" s="6">
        <v>311</v>
      </c>
      <c r="R27" s="6">
        <v>21</v>
      </c>
      <c r="S27" s="6">
        <v>4</v>
      </c>
      <c r="T27" s="6">
        <v>7236</v>
      </c>
      <c r="U27" s="6">
        <v>11288</v>
      </c>
      <c r="V27" s="6">
        <v>4</v>
      </c>
      <c r="W27" s="6">
        <v>14</v>
      </c>
      <c r="X27" s="8">
        <v>11978</v>
      </c>
      <c r="Y27" s="8">
        <v>11978</v>
      </c>
      <c r="Z27" s="25">
        <f t="shared" si="0"/>
        <v>-2070</v>
      </c>
    </row>
    <row r="28" spans="1:26" ht="12">
      <c r="A28" s="45" t="s">
        <v>430</v>
      </c>
      <c r="B28" s="6">
        <v>24023</v>
      </c>
      <c r="C28" s="6">
        <v>484</v>
      </c>
      <c r="D28" s="6">
        <v>0</v>
      </c>
      <c r="E28" s="6">
        <v>1250</v>
      </c>
      <c r="F28" s="6">
        <v>252</v>
      </c>
      <c r="G28" s="6">
        <v>11</v>
      </c>
      <c r="H28" s="6">
        <v>24</v>
      </c>
      <c r="I28" s="6">
        <v>7210</v>
      </c>
      <c r="J28" s="6">
        <v>7845</v>
      </c>
      <c r="K28" s="6">
        <v>0</v>
      </c>
      <c r="L28" s="6">
        <v>0</v>
      </c>
      <c r="M28" s="6">
        <v>24965</v>
      </c>
      <c r="N28" s="6">
        <v>856</v>
      </c>
      <c r="O28" s="6">
        <v>0</v>
      </c>
      <c r="P28" s="6">
        <v>1133</v>
      </c>
      <c r="Q28" s="6">
        <v>200</v>
      </c>
      <c r="R28" s="6">
        <v>10</v>
      </c>
      <c r="S28" s="6">
        <v>14</v>
      </c>
      <c r="T28" s="6">
        <v>7731</v>
      </c>
      <c r="U28" s="6">
        <v>7792</v>
      </c>
      <c r="V28" s="6">
        <v>2</v>
      </c>
      <c r="W28" s="6">
        <v>4</v>
      </c>
      <c r="X28" s="8">
        <v>14867</v>
      </c>
      <c r="Y28" s="8">
        <v>14867</v>
      </c>
      <c r="Z28" s="25">
        <f t="shared" si="0"/>
        <v>-942</v>
      </c>
    </row>
    <row r="29" spans="1:26" ht="12">
      <c r="A29" s="45" t="s">
        <v>431</v>
      </c>
      <c r="B29" s="6">
        <v>92878</v>
      </c>
      <c r="C29" s="6">
        <v>1398</v>
      </c>
      <c r="D29" s="6">
        <v>0</v>
      </c>
      <c r="E29" s="6">
        <v>3671</v>
      </c>
      <c r="F29" s="6">
        <v>1192</v>
      </c>
      <c r="G29" s="6">
        <v>51</v>
      </c>
      <c r="H29" s="6">
        <v>26</v>
      </c>
      <c r="I29" s="6">
        <v>32301</v>
      </c>
      <c r="J29" s="6">
        <v>28954</v>
      </c>
      <c r="K29" s="6">
        <v>6</v>
      </c>
      <c r="L29" s="6">
        <v>0</v>
      </c>
      <c r="M29" s="6">
        <v>87294</v>
      </c>
      <c r="N29" s="6">
        <v>1802</v>
      </c>
      <c r="O29" s="6">
        <v>0</v>
      </c>
      <c r="P29" s="6">
        <v>2420</v>
      </c>
      <c r="Q29" s="6">
        <v>861</v>
      </c>
      <c r="R29" s="6">
        <v>25</v>
      </c>
      <c r="S29" s="6">
        <v>1</v>
      </c>
      <c r="T29" s="6">
        <v>29589</v>
      </c>
      <c r="U29" s="6">
        <v>29013</v>
      </c>
      <c r="V29" s="6">
        <v>19</v>
      </c>
      <c r="W29" s="6">
        <v>0</v>
      </c>
      <c r="X29" s="8">
        <v>26599</v>
      </c>
      <c r="Y29" s="8">
        <v>26599</v>
      </c>
      <c r="Z29" s="25">
        <f t="shared" si="0"/>
        <v>5584</v>
      </c>
    </row>
    <row r="30" spans="1:26" ht="12">
      <c r="A30" s="45" t="s">
        <v>432</v>
      </c>
      <c r="B30" s="6">
        <v>20027</v>
      </c>
      <c r="C30" s="6">
        <v>352</v>
      </c>
      <c r="D30" s="6">
        <v>0</v>
      </c>
      <c r="E30" s="6">
        <v>751</v>
      </c>
      <c r="F30" s="6">
        <v>386</v>
      </c>
      <c r="G30" s="6">
        <v>9</v>
      </c>
      <c r="H30" s="6">
        <v>18</v>
      </c>
      <c r="I30" s="6">
        <v>8165</v>
      </c>
      <c r="J30" s="6">
        <v>4190</v>
      </c>
      <c r="K30" s="6">
        <v>0</v>
      </c>
      <c r="L30" s="6">
        <v>0</v>
      </c>
      <c r="M30" s="6">
        <v>20522</v>
      </c>
      <c r="N30" s="6">
        <v>169</v>
      </c>
      <c r="O30" s="6">
        <v>0</v>
      </c>
      <c r="P30" s="6">
        <v>792</v>
      </c>
      <c r="Q30" s="6">
        <v>381</v>
      </c>
      <c r="R30" s="6">
        <v>2</v>
      </c>
      <c r="S30" s="6">
        <v>2</v>
      </c>
      <c r="T30" s="6">
        <v>8256</v>
      </c>
      <c r="U30" s="6">
        <v>4133</v>
      </c>
      <c r="V30" s="6">
        <v>0</v>
      </c>
      <c r="W30" s="6">
        <v>0</v>
      </c>
      <c r="X30" s="8">
        <v>11109</v>
      </c>
      <c r="Y30" s="8">
        <v>11109</v>
      </c>
      <c r="Z30" s="25">
        <f t="shared" si="0"/>
        <v>-495</v>
      </c>
    </row>
    <row r="31" spans="1:26" ht="12">
      <c r="A31" s="45" t="s">
        <v>433</v>
      </c>
      <c r="B31" s="6">
        <v>66140</v>
      </c>
      <c r="C31" s="6">
        <v>1124</v>
      </c>
      <c r="D31" s="6">
        <v>0</v>
      </c>
      <c r="E31" s="6">
        <v>1123</v>
      </c>
      <c r="F31" s="6">
        <v>1414</v>
      </c>
      <c r="G31" s="6">
        <v>8</v>
      </c>
      <c r="H31" s="6">
        <v>40</v>
      </c>
      <c r="I31" s="6">
        <v>18635</v>
      </c>
      <c r="J31" s="6">
        <v>23992</v>
      </c>
      <c r="K31" s="6">
        <v>0</v>
      </c>
      <c r="L31" s="6">
        <v>1</v>
      </c>
      <c r="M31" s="6">
        <v>70004</v>
      </c>
      <c r="N31" s="6">
        <v>1425</v>
      </c>
      <c r="O31" s="6">
        <v>0</v>
      </c>
      <c r="P31" s="6">
        <v>1191</v>
      </c>
      <c r="Q31" s="6">
        <v>1533</v>
      </c>
      <c r="R31" s="6">
        <v>9</v>
      </c>
      <c r="S31" s="6">
        <v>2</v>
      </c>
      <c r="T31" s="6">
        <v>20637</v>
      </c>
      <c r="U31" s="6">
        <v>24084</v>
      </c>
      <c r="V31" s="6">
        <v>1</v>
      </c>
      <c r="W31" s="6">
        <v>0</v>
      </c>
      <c r="X31" s="8">
        <v>29464</v>
      </c>
      <c r="Y31" s="8">
        <v>29464</v>
      </c>
      <c r="Z31" s="25">
        <f t="shared" si="0"/>
        <v>-3864</v>
      </c>
    </row>
    <row r="32" spans="1:26" s="5" customFormat="1" ht="12">
      <c r="A32" s="51" t="s">
        <v>434</v>
      </c>
      <c r="B32" s="10">
        <v>209730</v>
      </c>
      <c r="C32" s="10">
        <v>8999</v>
      </c>
      <c r="D32" s="10">
        <v>74730</v>
      </c>
      <c r="E32" s="10">
        <v>0</v>
      </c>
      <c r="F32" s="10">
        <v>2791</v>
      </c>
      <c r="G32" s="10">
        <v>172</v>
      </c>
      <c r="H32" s="10">
        <v>121</v>
      </c>
      <c r="I32" s="10">
        <v>69279</v>
      </c>
      <c r="J32" s="10">
        <v>0</v>
      </c>
      <c r="K32" s="10">
        <v>7</v>
      </c>
      <c r="L32" s="10">
        <v>3</v>
      </c>
      <c r="M32" s="10">
        <v>231256</v>
      </c>
      <c r="N32" s="10">
        <v>6466</v>
      </c>
      <c r="O32" s="10">
        <v>88176</v>
      </c>
      <c r="P32" s="10">
        <v>0</v>
      </c>
      <c r="Q32" s="10">
        <v>2664</v>
      </c>
      <c r="R32" s="10">
        <v>203</v>
      </c>
      <c r="S32" s="10">
        <v>0</v>
      </c>
      <c r="T32" s="10">
        <v>72059</v>
      </c>
      <c r="U32" s="10">
        <v>0</v>
      </c>
      <c r="V32" s="10">
        <v>122</v>
      </c>
      <c r="W32" s="10">
        <v>149</v>
      </c>
      <c r="X32" s="64">
        <v>99673</v>
      </c>
      <c r="Y32" s="64">
        <v>100146</v>
      </c>
      <c r="Z32" s="25">
        <f t="shared" si="0"/>
        <v>-21526</v>
      </c>
    </row>
    <row r="33" spans="1:26" s="5" customFormat="1" ht="12">
      <c r="A33" s="51" t="s">
        <v>435</v>
      </c>
      <c r="B33" s="10">
        <v>132948</v>
      </c>
      <c r="C33" s="10">
        <v>1907</v>
      </c>
      <c r="D33" s="10">
        <v>41030</v>
      </c>
      <c r="E33" s="10">
        <v>2606</v>
      </c>
      <c r="F33" s="10">
        <v>0</v>
      </c>
      <c r="G33" s="10">
        <v>56</v>
      </c>
      <c r="H33" s="10">
        <v>72</v>
      </c>
      <c r="I33" s="10">
        <v>55050</v>
      </c>
      <c r="J33" s="10">
        <v>0</v>
      </c>
      <c r="K33" s="10">
        <v>7</v>
      </c>
      <c r="L33" s="10">
        <v>13</v>
      </c>
      <c r="M33" s="10">
        <v>137029</v>
      </c>
      <c r="N33" s="10">
        <v>2009</v>
      </c>
      <c r="O33" s="10">
        <v>43017</v>
      </c>
      <c r="P33" s="10">
        <v>2815</v>
      </c>
      <c r="Q33" s="10">
        <v>0</v>
      </c>
      <c r="R33" s="10">
        <v>60</v>
      </c>
      <c r="S33" s="10">
        <v>0</v>
      </c>
      <c r="T33" s="10">
        <v>56028</v>
      </c>
      <c r="U33" s="10">
        <v>0</v>
      </c>
      <c r="V33" s="10">
        <v>26</v>
      </c>
      <c r="W33" s="10">
        <v>90</v>
      </c>
      <c r="X33" s="64">
        <v>56794</v>
      </c>
      <c r="Y33" s="64">
        <v>56794</v>
      </c>
      <c r="Z33" s="25">
        <f t="shared" si="0"/>
        <v>-4081</v>
      </c>
    </row>
    <row r="34" spans="1:26" s="5" customFormat="1" ht="12">
      <c r="A34" s="51" t="s">
        <v>436</v>
      </c>
      <c r="B34" s="10">
        <v>2682</v>
      </c>
      <c r="C34" s="10">
        <v>41</v>
      </c>
      <c r="D34" s="10">
        <v>1258</v>
      </c>
      <c r="E34" s="10">
        <v>235</v>
      </c>
      <c r="F34" s="10">
        <v>55</v>
      </c>
      <c r="G34" s="10">
        <v>0</v>
      </c>
      <c r="H34" s="10">
        <v>1</v>
      </c>
      <c r="I34" s="10">
        <v>10</v>
      </c>
      <c r="J34" s="10">
        <v>427</v>
      </c>
      <c r="K34" s="10">
        <v>0</v>
      </c>
      <c r="L34" s="10">
        <v>4</v>
      </c>
      <c r="M34" s="10">
        <v>2381</v>
      </c>
      <c r="N34" s="10">
        <v>0</v>
      </c>
      <c r="O34" s="10">
        <v>1107</v>
      </c>
      <c r="P34" s="10">
        <v>182</v>
      </c>
      <c r="Q34" s="10">
        <v>59</v>
      </c>
      <c r="R34" s="10">
        <v>0</v>
      </c>
      <c r="S34" s="10">
        <v>0</v>
      </c>
      <c r="T34" s="10">
        <v>0</v>
      </c>
      <c r="U34" s="10">
        <v>418</v>
      </c>
      <c r="V34" s="10">
        <v>0</v>
      </c>
      <c r="W34" s="10">
        <v>3</v>
      </c>
      <c r="X34" s="64">
        <v>601</v>
      </c>
      <c r="Y34" s="64">
        <v>601</v>
      </c>
      <c r="Z34" s="25">
        <f t="shared" si="0"/>
        <v>301</v>
      </c>
    </row>
    <row r="35" spans="1:26" ht="12">
      <c r="A35" s="45" t="s">
        <v>437</v>
      </c>
      <c r="B35" s="6">
        <v>2309</v>
      </c>
      <c r="C35" s="6">
        <v>27</v>
      </c>
      <c r="D35" s="6">
        <v>1057</v>
      </c>
      <c r="E35" s="6">
        <v>189</v>
      </c>
      <c r="F35" s="6">
        <v>48</v>
      </c>
      <c r="G35" s="6">
        <v>0</v>
      </c>
      <c r="H35" s="6">
        <v>0</v>
      </c>
      <c r="I35" s="6">
        <v>10</v>
      </c>
      <c r="J35" s="6">
        <v>407</v>
      </c>
      <c r="K35" s="6">
        <v>0</v>
      </c>
      <c r="L35" s="6">
        <v>4</v>
      </c>
      <c r="M35" s="6">
        <v>1898</v>
      </c>
      <c r="N35" s="6">
        <v>0</v>
      </c>
      <c r="O35" s="6">
        <v>826</v>
      </c>
      <c r="P35" s="6">
        <v>120</v>
      </c>
      <c r="Q35" s="6">
        <v>53</v>
      </c>
      <c r="R35" s="6">
        <v>0</v>
      </c>
      <c r="S35" s="6">
        <v>0</v>
      </c>
      <c r="T35" s="6">
        <v>0</v>
      </c>
      <c r="U35" s="6">
        <v>400</v>
      </c>
      <c r="V35" s="6">
        <v>0</v>
      </c>
      <c r="W35" s="6">
        <v>0</v>
      </c>
      <c r="X35" s="8">
        <v>500</v>
      </c>
      <c r="Y35" s="8">
        <v>500</v>
      </c>
      <c r="Z35" s="25">
        <f t="shared" si="0"/>
        <v>411</v>
      </c>
    </row>
    <row r="36" spans="1:26" ht="12">
      <c r="A36" s="45" t="s">
        <v>438</v>
      </c>
      <c r="B36" s="6">
        <v>373</v>
      </c>
      <c r="C36" s="6">
        <v>14</v>
      </c>
      <c r="D36" s="6">
        <v>201</v>
      </c>
      <c r="E36" s="6">
        <v>46</v>
      </c>
      <c r="F36" s="6">
        <v>7</v>
      </c>
      <c r="G36" s="6">
        <v>0</v>
      </c>
      <c r="H36" s="6">
        <v>1</v>
      </c>
      <c r="I36" s="6">
        <v>0</v>
      </c>
      <c r="J36" s="6">
        <v>20</v>
      </c>
      <c r="K36" s="6">
        <v>0</v>
      </c>
      <c r="L36" s="6">
        <v>0</v>
      </c>
      <c r="M36" s="6">
        <v>483</v>
      </c>
      <c r="N36" s="6">
        <v>0</v>
      </c>
      <c r="O36" s="6">
        <v>281</v>
      </c>
      <c r="P36" s="6">
        <v>62</v>
      </c>
      <c r="Q36" s="6">
        <v>6</v>
      </c>
      <c r="R36" s="6">
        <v>0</v>
      </c>
      <c r="S36" s="6">
        <v>0</v>
      </c>
      <c r="T36" s="6">
        <v>0</v>
      </c>
      <c r="U36" s="6">
        <v>18</v>
      </c>
      <c r="V36" s="6">
        <v>0</v>
      </c>
      <c r="W36" s="6">
        <v>3</v>
      </c>
      <c r="X36" s="8">
        <v>101</v>
      </c>
      <c r="Y36" s="8">
        <v>101</v>
      </c>
      <c r="Z36" s="25">
        <f t="shared" si="0"/>
        <v>-110</v>
      </c>
    </row>
    <row r="37" spans="1:25" s="21" customFormat="1" ht="12">
      <c r="A37" s="47" t="s">
        <v>439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s="21" customFormat="1" ht="12">
      <c r="A38" s="48" t="s">
        <v>440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:25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</sheetData>
  <sheetProtection/>
  <mergeCells count="20">
    <mergeCell ref="X4:Y5"/>
    <mergeCell ref="Z4:Z6"/>
    <mergeCell ref="B5:B6"/>
    <mergeCell ref="C5:C6"/>
    <mergeCell ref="D5:H5"/>
    <mergeCell ref="I5:I6"/>
    <mergeCell ref="J5:J6"/>
    <mergeCell ref="K5:K6"/>
    <mergeCell ref="L5:L6"/>
    <mergeCell ref="M5:M6"/>
    <mergeCell ref="A2:M2"/>
    <mergeCell ref="A4:A6"/>
    <mergeCell ref="B4:L4"/>
    <mergeCell ref="M4:W4"/>
    <mergeCell ref="N5:N6"/>
    <mergeCell ref="O5:S5"/>
    <mergeCell ref="T5:T6"/>
    <mergeCell ref="U5:U6"/>
    <mergeCell ref="V5:V6"/>
    <mergeCell ref="W5:W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103"/>
  <sheetViews>
    <sheetView zoomScale="95" zoomScaleNormal="95" zoomScalePageLayoutView="0" workbookViewId="0" topLeftCell="A1">
      <selection activeCell="A1" sqref="A1"/>
    </sheetView>
  </sheetViews>
  <sheetFormatPr defaultColWidth="9.33203125" defaultRowHeight="12"/>
  <cols>
    <col min="1" max="1" width="24" style="0" customWidth="1"/>
    <col min="2" max="2" width="8.83203125" style="0" customWidth="1"/>
    <col min="3" max="3" width="8" style="0" customWidth="1"/>
    <col min="4" max="8" width="7.33203125" style="0" customWidth="1"/>
    <col min="9" max="9" width="7.16015625" style="0" customWidth="1"/>
    <col min="10" max="10" width="7.66015625" style="0" customWidth="1"/>
    <col min="11" max="11" width="8.16015625" style="0" customWidth="1"/>
    <col min="12" max="12" width="7.33203125" style="0" customWidth="1"/>
    <col min="13" max="14" width="10.33203125" style="0" customWidth="1"/>
    <col min="15" max="15" width="6.33203125" style="0" customWidth="1"/>
    <col min="16" max="16" width="12.33203125" style="0" bestFit="1" customWidth="1"/>
    <col min="17" max="17" width="11.66015625" style="0" bestFit="1" customWidth="1"/>
    <col min="18" max="18" width="10.83203125" style="0" bestFit="1" customWidth="1"/>
    <col min="19" max="20" width="7.66015625" style="0" customWidth="1"/>
    <col min="21" max="21" width="7.33203125" style="0" customWidth="1"/>
    <col min="22" max="23" width="7.66015625" style="0" customWidth="1"/>
    <col min="24" max="24" width="7.83203125" style="0" customWidth="1"/>
    <col min="25" max="25" width="7.16015625" style="0" customWidth="1"/>
    <col min="26" max="26" width="8.16015625" style="0" customWidth="1"/>
    <col min="27" max="27" width="6.33203125" style="0" customWidth="1"/>
    <col min="28" max="28" width="10.66015625" style="0" customWidth="1"/>
    <col min="29" max="29" width="10.33203125" style="0" customWidth="1"/>
    <col min="30" max="30" width="7" style="0" customWidth="1"/>
    <col min="31" max="31" width="6.33203125" style="0" customWidth="1"/>
    <col min="32" max="33" width="7.66015625" style="0" customWidth="1"/>
    <col min="34" max="34" width="10.83203125" style="0" customWidth="1"/>
    <col min="36" max="37" width="10" style="0" bestFit="1" customWidth="1"/>
  </cols>
  <sheetData>
    <row r="1" spans="1:33" s="55" customFormat="1" ht="18" customHeight="1">
      <c r="A1" s="53" t="s">
        <v>468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72" t="s">
        <v>446</v>
      </c>
      <c r="P1" s="77" t="s">
        <v>865</v>
      </c>
      <c r="Q1" s="77" t="s">
        <v>866</v>
      </c>
      <c r="R1" s="77" t="s">
        <v>470</v>
      </c>
      <c r="S1" s="74" t="s">
        <v>448</v>
      </c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17" s="57" customFormat="1" ht="12" customHeight="1">
      <c r="A2" s="147" t="s">
        <v>870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P2" s="66"/>
      <c r="Q2" s="66"/>
    </row>
    <row r="3" spans="1:33" s="59" customFormat="1" ht="12.75" customHeight="1">
      <c r="A3" s="67" t="s">
        <v>39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</row>
    <row r="4" spans="1:33" s="69" customFormat="1" ht="12.75" customHeight="1">
      <c r="A4" s="70" t="s">
        <v>444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68"/>
      <c r="AG4" s="68"/>
    </row>
    <row r="5" spans="1:34" s="23" customFormat="1" ht="12.75" customHeight="1">
      <c r="A5" s="132" t="s">
        <v>40</v>
      </c>
      <c r="B5" s="135" t="s">
        <v>464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6"/>
      <c r="Q5" s="135" t="s">
        <v>465</v>
      </c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6"/>
      <c r="AF5" s="138" t="s">
        <v>84</v>
      </c>
      <c r="AG5" s="142"/>
      <c r="AH5" s="132" t="s">
        <v>85</v>
      </c>
    </row>
    <row r="6" spans="1:34" s="23" customFormat="1" ht="22.5" customHeight="1">
      <c r="A6" s="133"/>
      <c r="B6" s="132" t="s">
        <v>1</v>
      </c>
      <c r="C6" s="132" t="s">
        <v>2</v>
      </c>
      <c r="D6" s="135" t="s">
        <v>88</v>
      </c>
      <c r="E6" s="145"/>
      <c r="F6" s="145"/>
      <c r="G6" s="145"/>
      <c r="H6" s="145"/>
      <c r="I6" s="145"/>
      <c r="J6" s="145"/>
      <c r="K6" s="145"/>
      <c r="L6" s="146"/>
      <c r="M6" s="132" t="s">
        <v>622</v>
      </c>
      <c r="N6" s="132" t="s">
        <v>623</v>
      </c>
      <c r="O6" s="132" t="s">
        <v>5</v>
      </c>
      <c r="P6" s="132" t="s">
        <v>6</v>
      </c>
      <c r="Q6" s="132" t="s">
        <v>1</v>
      </c>
      <c r="R6" s="132" t="s">
        <v>7</v>
      </c>
      <c r="S6" s="135" t="s">
        <v>94</v>
      </c>
      <c r="T6" s="145"/>
      <c r="U6" s="145"/>
      <c r="V6" s="145"/>
      <c r="W6" s="145"/>
      <c r="X6" s="145"/>
      <c r="Y6" s="145"/>
      <c r="Z6" s="145"/>
      <c r="AA6" s="146"/>
      <c r="AB6" s="132" t="s">
        <v>8</v>
      </c>
      <c r="AC6" s="132" t="s">
        <v>9</v>
      </c>
      <c r="AD6" s="132" t="s">
        <v>610</v>
      </c>
      <c r="AE6" s="132" t="s">
        <v>6</v>
      </c>
      <c r="AF6" s="143"/>
      <c r="AG6" s="144"/>
      <c r="AH6" s="133"/>
    </row>
    <row r="7" spans="1:34" s="23" customFormat="1" ht="22.5" customHeight="1">
      <c r="A7" s="133"/>
      <c r="B7" s="133"/>
      <c r="C7" s="133"/>
      <c r="D7" s="31" t="s">
        <v>612</v>
      </c>
      <c r="E7" s="31" t="s">
        <v>0</v>
      </c>
      <c r="F7" s="31" t="s">
        <v>842</v>
      </c>
      <c r="G7" s="31" t="s">
        <v>614</v>
      </c>
      <c r="H7" s="31" t="s">
        <v>615</v>
      </c>
      <c r="I7" s="31" t="s">
        <v>12</v>
      </c>
      <c r="J7" s="31" t="s">
        <v>11</v>
      </c>
      <c r="K7" s="31" t="s">
        <v>617</v>
      </c>
      <c r="L7" s="31" t="s">
        <v>616</v>
      </c>
      <c r="M7" s="133"/>
      <c r="N7" s="133"/>
      <c r="O7" s="133"/>
      <c r="P7" s="133"/>
      <c r="Q7" s="133"/>
      <c r="R7" s="133"/>
      <c r="S7" s="31" t="s">
        <v>612</v>
      </c>
      <c r="T7" s="31" t="s">
        <v>0</v>
      </c>
      <c r="U7" s="31" t="s">
        <v>842</v>
      </c>
      <c r="V7" s="31" t="s">
        <v>614</v>
      </c>
      <c r="W7" s="31" t="s">
        <v>615</v>
      </c>
      <c r="X7" s="31" t="s">
        <v>12</v>
      </c>
      <c r="Y7" s="31" t="s">
        <v>11</v>
      </c>
      <c r="Z7" s="31" t="s">
        <v>617</v>
      </c>
      <c r="AA7" s="31" t="s">
        <v>616</v>
      </c>
      <c r="AB7" s="133"/>
      <c r="AC7" s="133"/>
      <c r="AD7" s="133"/>
      <c r="AE7" s="133"/>
      <c r="AF7" s="31" t="s">
        <v>845</v>
      </c>
      <c r="AG7" s="31" t="s">
        <v>846</v>
      </c>
      <c r="AH7" s="133"/>
    </row>
    <row r="8" spans="1:34" s="61" customFormat="1" ht="44.25" customHeight="1">
      <c r="A8" s="60" t="s">
        <v>41</v>
      </c>
      <c r="B8" s="60" t="s">
        <v>449</v>
      </c>
      <c r="C8" s="60" t="s">
        <v>450</v>
      </c>
      <c r="D8" s="60" t="s">
        <v>613</v>
      </c>
      <c r="E8" s="60" t="s">
        <v>452</v>
      </c>
      <c r="F8" s="60" t="s">
        <v>843</v>
      </c>
      <c r="G8" s="60" t="s">
        <v>619</v>
      </c>
      <c r="H8" s="60" t="s">
        <v>620</v>
      </c>
      <c r="I8" s="60" t="s">
        <v>453</v>
      </c>
      <c r="J8" s="60" t="s">
        <v>451</v>
      </c>
      <c r="K8" s="60" t="s">
        <v>618</v>
      </c>
      <c r="L8" s="60" t="s">
        <v>455</v>
      </c>
      <c r="M8" s="44" t="s">
        <v>456</v>
      </c>
      <c r="N8" s="44" t="s">
        <v>457</v>
      </c>
      <c r="O8" s="60" t="s">
        <v>458</v>
      </c>
      <c r="P8" s="60" t="s">
        <v>455</v>
      </c>
      <c r="Q8" s="60" t="s">
        <v>449</v>
      </c>
      <c r="R8" s="60" t="s">
        <v>459</v>
      </c>
      <c r="S8" s="60" t="s">
        <v>613</v>
      </c>
      <c r="T8" s="60" t="s">
        <v>452</v>
      </c>
      <c r="U8" s="60" t="s">
        <v>843</v>
      </c>
      <c r="V8" s="60" t="s">
        <v>619</v>
      </c>
      <c r="W8" s="60" t="s">
        <v>620</v>
      </c>
      <c r="X8" s="60" t="s">
        <v>453</v>
      </c>
      <c r="Y8" s="60" t="s">
        <v>451</v>
      </c>
      <c r="Z8" s="60" t="s">
        <v>618</v>
      </c>
      <c r="AA8" s="60" t="s">
        <v>455</v>
      </c>
      <c r="AB8" s="44" t="s">
        <v>456</v>
      </c>
      <c r="AC8" s="44" t="s">
        <v>457</v>
      </c>
      <c r="AD8" s="44" t="s">
        <v>625</v>
      </c>
      <c r="AE8" s="60" t="s">
        <v>455</v>
      </c>
      <c r="AF8" s="127" t="s">
        <v>850</v>
      </c>
      <c r="AG8" s="127" t="s">
        <v>851</v>
      </c>
      <c r="AH8" s="60" t="s">
        <v>109</v>
      </c>
    </row>
    <row r="9" spans="1:80" s="1" customFormat="1" ht="12">
      <c r="A9" s="2" t="s">
        <v>42</v>
      </c>
      <c r="B9" s="16">
        <v>972043</v>
      </c>
      <c r="C9" s="16">
        <v>39120</v>
      </c>
      <c r="D9" s="16">
        <v>82298</v>
      </c>
      <c r="E9" s="16">
        <v>86325</v>
      </c>
      <c r="F9" s="16">
        <v>35409</v>
      </c>
      <c r="G9" s="16">
        <v>36347</v>
      </c>
      <c r="H9" s="16">
        <v>22107</v>
      </c>
      <c r="I9" s="16">
        <v>32674</v>
      </c>
      <c r="J9" s="16">
        <v>97678</v>
      </c>
      <c r="K9" s="16">
        <v>5533</v>
      </c>
      <c r="L9" s="16">
        <v>19</v>
      </c>
      <c r="M9" s="16">
        <v>44866</v>
      </c>
      <c r="N9" s="16">
        <v>473169</v>
      </c>
      <c r="O9" s="16">
        <v>16368</v>
      </c>
      <c r="P9" s="16">
        <v>130</v>
      </c>
      <c r="Q9" s="16">
        <v>959325</v>
      </c>
      <c r="R9" s="16">
        <v>42364</v>
      </c>
      <c r="S9" s="16">
        <v>99231</v>
      </c>
      <c r="T9" s="16">
        <v>56974</v>
      </c>
      <c r="U9" s="16">
        <v>52487</v>
      </c>
      <c r="V9" s="16">
        <v>42304</v>
      </c>
      <c r="W9" s="16">
        <v>22144</v>
      </c>
      <c r="X9" s="16">
        <v>33495</v>
      </c>
      <c r="Y9" s="16">
        <v>85841</v>
      </c>
      <c r="Z9" s="16">
        <v>5895</v>
      </c>
      <c r="AA9" s="16">
        <v>0</v>
      </c>
      <c r="AB9" s="16">
        <v>44866</v>
      </c>
      <c r="AC9" s="16">
        <v>473169</v>
      </c>
      <c r="AD9" s="16">
        <v>324</v>
      </c>
      <c r="AE9" s="16">
        <v>231</v>
      </c>
      <c r="AF9" s="16">
        <v>638353</v>
      </c>
      <c r="AG9" s="16">
        <v>638353</v>
      </c>
      <c r="AH9" s="25">
        <f aca="true" t="shared" si="0" ref="AH9:AH33">B9-Q9</f>
        <v>12718</v>
      </c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</row>
    <row r="10" spans="1:61" ht="12">
      <c r="A10" s="83" t="s">
        <v>673</v>
      </c>
      <c r="B10" s="16">
        <v>177246</v>
      </c>
      <c r="C10" s="19">
        <v>8849</v>
      </c>
      <c r="D10" s="19">
        <v>0</v>
      </c>
      <c r="E10" s="19">
        <v>54141</v>
      </c>
      <c r="F10" s="19">
        <v>11974</v>
      </c>
      <c r="G10" s="19">
        <v>4511</v>
      </c>
      <c r="H10" s="19">
        <v>2581</v>
      </c>
      <c r="I10" s="19">
        <v>3603</v>
      </c>
      <c r="J10" s="19">
        <v>21119</v>
      </c>
      <c r="K10" s="19">
        <v>1302</v>
      </c>
      <c r="L10" s="19">
        <v>2</v>
      </c>
      <c r="M10" s="19">
        <v>0</v>
      </c>
      <c r="N10" s="19">
        <v>65737</v>
      </c>
      <c r="O10" s="19">
        <v>3391</v>
      </c>
      <c r="P10" s="19">
        <v>36</v>
      </c>
      <c r="Q10" s="16">
        <v>157582</v>
      </c>
      <c r="R10" s="19">
        <v>9443</v>
      </c>
      <c r="S10" s="19">
        <v>0</v>
      </c>
      <c r="T10" s="19">
        <v>32843</v>
      </c>
      <c r="U10" s="19">
        <v>18471</v>
      </c>
      <c r="V10" s="19">
        <v>4652</v>
      </c>
      <c r="W10" s="19">
        <v>2518</v>
      </c>
      <c r="X10" s="19">
        <v>3437</v>
      </c>
      <c r="Y10" s="19">
        <v>19088</v>
      </c>
      <c r="Z10" s="19">
        <v>1289</v>
      </c>
      <c r="AA10" s="19">
        <v>0</v>
      </c>
      <c r="AB10" s="19">
        <v>0</v>
      </c>
      <c r="AC10" s="19">
        <v>65737</v>
      </c>
      <c r="AD10" s="19">
        <v>54</v>
      </c>
      <c r="AE10" s="19">
        <v>50</v>
      </c>
      <c r="AF10" s="19">
        <v>122228</v>
      </c>
      <c r="AG10" s="19">
        <v>122228</v>
      </c>
      <c r="AH10" s="25">
        <f t="shared" si="0"/>
        <v>19664</v>
      </c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79"/>
    </row>
    <row r="11" spans="1:60" s="23" customFormat="1" ht="12">
      <c r="A11" s="51" t="s">
        <v>45</v>
      </c>
      <c r="B11" s="16">
        <v>125536</v>
      </c>
      <c r="C11" s="19">
        <v>11677</v>
      </c>
      <c r="D11" s="19">
        <v>32843</v>
      </c>
      <c r="E11" s="19">
        <v>0</v>
      </c>
      <c r="F11" s="19">
        <v>4758</v>
      </c>
      <c r="G11" s="19">
        <v>3308</v>
      </c>
      <c r="H11" s="19">
        <v>1720</v>
      </c>
      <c r="I11" s="19">
        <v>2593</v>
      </c>
      <c r="J11" s="19">
        <v>11204</v>
      </c>
      <c r="K11" s="19">
        <v>548</v>
      </c>
      <c r="L11" s="19">
        <v>1</v>
      </c>
      <c r="M11" s="19">
        <v>0</v>
      </c>
      <c r="N11" s="19">
        <v>53883</v>
      </c>
      <c r="O11" s="19">
        <v>2978</v>
      </c>
      <c r="P11" s="19">
        <v>23</v>
      </c>
      <c r="Q11" s="19">
        <v>152509</v>
      </c>
      <c r="R11" s="19">
        <v>12169</v>
      </c>
      <c r="S11" s="19">
        <v>54141</v>
      </c>
      <c r="T11" s="19">
        <v>0</v>
      </c>
      <c r="U11" s="19">
        <v>10018</v>
      </c>
      <c r="V11" s="19">
        <v>3971</v>
      </c>
      <c r="W11" s="19">
        <v>1839</v>
      </c>
      <c r="X11" s="19">
        <v>2777</v>
      </c>
      <c r="Y11" s="19">
        <v>13089</v>
      </c>
      <c r="Z11" s="19">
        <v>490</v>
      </c>
      <c r="AA11" s="19">
        <v>0</v>
      </c>
      <c r="AB11" s="19">
        <v>0</v>
      </c>
      <c r="AC11" s="19">
        <v>53883</v>
      </c>
      <c r="AD11" s="19">
        <v>100</v>
      </c>
      <c r="AE11" s="19">
        <v>32</v>
      </c>
      <c r="AF11" s="19">
        <v>74338</v>
      </c>
      <c r="AG11" s="19">
        <v>74338</v>
      </c>
      <c r="AH11" s="25">
        <f t="shared" si="0"/>
        <v>-26973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</row>
    <row r="12" spans="1:61" ht="12">
      <c r="A12" s="83" t="s">
        <v>841</v>
      </c>
      <c r="B12" s="16">
        <v>105690</v>
      </c>
      <c r="C12" s="19">
        <v>3219</v>
      </c>
      <c r="D12" s="19">
        <v>18471</v>
      </c>
      <c r="E12" s="19">
        <v>10018</v>
      </c>
      <c r="F12" s="19">
        <v>0</v>
      </c>
      <c r="G12" s="19">
        <v>3011</v>
      </c>
      <c r="H12" s="19">
        <v>1890</v>
      </c>
      <c r="I12" s="19">
        <v>2577</v>
      </c>
      <c r="J12" s="19">
        <v>15641</v>
      </c>
      <c r="K12" s="19">
        <v>879</v>
      </c>
      <c r="L12" s="19">
        <v>0</v>
      </c>
      <c r="M12" s="19">
        <v>0</v>
      </c>
      <c r="N12" s="19">
        <v>48107</v>
      </c>
      <c r="O12" s="19">
        <v>1862</v>
      </c>
      <c r="P12" s="19">
        <v>15</v>
      </c>
      <c r="Q12" s="19">
        <v>87168</v>
      </c>
      <c r="R12" s="19">
        <v>3595</v>
      </c>
      <c r="S12" s="19">
        <v>11974</v>
      </c>
      <c r="T12" s="19">
        <v>4758</v>
      </c>
      <c r="U12" s="19">
        <v>0</v>
      </c>
      <c r="V12" s="19">
        <v>2749</v>
      </c>
      <c r="W12" s="19">
        <v>1364</v>
      </c>
      <c r="X12" s="19">
        <v>2027</v>
      </c>
      <c r="Y12" s="19">
        <v>11680</v>
      </c>
      <c r="Z12" s="19">
        <v>857</v>
      </c>
      <c r="AA12" s="19">
        <v>0</v>
      </c>
      <c r="AB12" s="19">
        <v>0</v>
      </c>
      <c r="AC12" s="19">
        <v>48107</v>
      </c>
      <c r="AD12" s="19">
        <v>32</v>
      </c>
      <c r="AE12" s="19">
        <v>25</v>
      </c>
      <c r="AF12" s="19">
        <v>76294</v>
      </c>
      <c r="AG12" s="19">
        <v>76294</v>
      </c>
      <c r="AH12" s="25">
        <f>B12-Q12</f>
        <v>18522</v>
      </c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79"/>
    </row>
    <row r="13" spans="1:60" ht="12">
      <c r="A13" s="83" t="s">
        <v>674</v>
      </c>
      <c r="B13" s="16">
        <v>124952</v>
      </c>
      <c r="C13" s="19">
        <v>3607</v>
      </c>
      <c r="D13" s="19">
        <v>4652</v>
      </c>
      <c r="E13" s="19">
        <v>3971</v>
      </c>
      <c r="F13" s="19">
        <v>2749</v>
      </c>
      <c r="G13" s="19">
        <v>0</v>
      </c>
      <c r="H13" s="19">
        <v>2417</v>
      </c>
      <c r="I13" s="19">
        <v>2966</v>
      </c>
      <c r="J13" s="19">
        <v>24955</v>
      </c>
      <c r="K13" s="19">
        <v>594</v>
      </c>
      <c r="L13" s="19">
        <v>1</v>
      </c>
      <c r="M13" s="19">
        <v>0</v>
      </c>
      <c r="N13" s="19">
        <v>77187</v>
      </c>
      <c r="O13" s="19">
        <v>1842</v>
      </c>
      <c r="P13" s="19">
        <v>11</v>
      </c>
      <c r="Q13" s="16">
        <v>117470</v>
      </c>
      <c r="R13" s="19">
        <v>3877</v>
      </c>
      <c r="S13" s="19">
        <v>4511</v>
      </c>
      <c r="T13" s="19">
        <v>3308</v>
      </c>
      <c r="U13" s="19">
        <v>3011</v>
      </c>
      <c r="V13" s="19">
        <v>0</v>
      </c>
      <c r="W13" s="19">
        <v>2057</v>
      </c>
      <c r="X13" s="19">
        <v>2533</v>
      </c>
      <c r="Y13" s="19">
        <v>20288</v>
      </c>
      <c r="Z13" s="19">
        <v>639</v>
      </c>
      <c r="AA13" s="19">
        <v>0</v>
      </c>
      <c r="AB13" s="19">
        <v>0</v>
      </c>
      <c r="AC13" s="19">
        <v>77187</v>
      </c>
      <c r="AD13" s="19">
        <v>34</v>
      </c>
      <c r="AE13" s="19">
        <v>25</v>
      </c>
      <c r="AF13" s="19">
        <v>77343</v>
      </c>
      <c r="AG13" s="19">
        <v>77343</v>
      </c>
      <c r="AH13" s="25">
        <f t="shared" si="0"/>
        <v>7482</v>
      </c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</row>
    <row r="14" spans="1:60" ht="12">
      <c r="A14" s="83" t="s">
        <v>675</v>
      </c>
      <c r="B14" s="16">
        <v>70844</v>
      </c>
      <c r="C14" s="19">
        <v>1891</v>
      </c>
      <c r="D14" s="19">
        <v>2518</v>
      </c>
      <c r="E14" s="19">
        <v>1839</v>
      </c>
      <c r="F14" s="19">
        <v>1364</v>
      </c>
      <c r="G14" s="19">
        <v>2057</v>
      </c>
      <c r="H14" s="19">
        <v>0</v>
      </c>
      <c r="I14" s="19">
        <v>6516</v>
      </c>
      <c r="J14" s="19">
        <v>7515</v>
      </c>
      <c r="K14" s="19">
        <v>335</v>
      </c>
      <c r="L14" s="19">
        <v>0</v>
      </c>
      <c r="M14" s="19">
        <v>0</v>
      </c>
      <c r="N14" s="19">
        <v>45898</v>
      </c>
      <c r="O14" s="19">
        <v>904</v>
      </c>
      <c r="P14" s="19">
        <v>7</v>
      </c>
      <c r="Q14" s="16">
        <v>70140</v>
      </c>
      <c r="R14" s="19">
        <v>2104</v>
      </c>
      <c r="S14" s="19">
        <v>2581</v>
      </c>
      <c r="T14" s="19">
        <v>1720</v>
      </c>
      <c r="U14" s="19">
        <v>1890</v>
      </c>
      <c r="V14" s="19">
        <v>2417</v>
      </c>
      <c r="W14" s="19">
        <v>0</v>
      </c>
      <c r="X14" s="19">
        <v>6320</v>
      </c>
      <c r="Y14" s="19">
        <v>6806</v>
      </c>
      <c r="Z14" s="19">
        <v>373</v>
      </c>
      <c r="AA14" s="19">
        <v>0</v>
      </c>
      <c r="AB14" s="19">
        <v>0</v>
      </c>
      <c r="AC14" s="19">
        <v>45898</v>
      </c>
      <c r="AD14" s="19">
        <v>16</v>
      </c>
      <c r="AE14" s="19">
        <v>15</v>
      </c>
      <c r="AF14" s="19">
        <v>42381</v>
      </c>
      <c r="AG14" s="19">
        <v>42381</v>
      </c>
      <c r="AH14" s="25">
        <f t="shared" si="0"/>
        <v>704</v>
      </c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</row>
    <row r="15" spans="1:60" s="23" customFormat="1" ht="12">
      <c r="A15" s="51" t="s">
        <v>46</v>
      </c>
      <c r="B15" s="16">
        <v>115950</v>
      </c>
      <c r="C15" s="19">
        <v>3744</v>
      </c>
      <c r="D15" s="19">
        <v>3437</v>
      </c>
      <c r="E15" s="19">
        <v>2777</v>
      </c>
      <c r="F15" s="19">
        <v>2027</v>
      </c>
      <c r="G15" s="19">
        <v>2533</v>
      </c>
      <c r="H15" s="19">
        <v>6320</v>
      </c>
      <c r="I15" s="19">
        <v>0</v>
      </c>
      <c r="J15" s="19">
        <v>15724</v>
      </c>
      <c r="K15" s="19">
        <v>677</v>
      </c>
      <c r="L15" s="19">
        <v>0</v>
      </c>
      <c r="M15" s="19">
        <v>0</v>
      </c>
      <c r="N15" s="19">
        <v>77017</v>
      </c>
      <c r="O15" s="19">
        <v>1680</v>
      </c>
      <c r="P15" s="19">
        <v>14</v>
      </c>
      <c r="Q15" s="19">
        <v>113911</v>
      </c>
      <c r="R15" s="19">
        <v>4162</v>
      </c>
      <c r="S15" s="19">
        <v>3603</v>
      </c>
      <c r="T15" s="19">
        <v>2593</v>
      </c>
      <c r="U15" s="19">
        <v>2577</v>
      </c>
      <c r="V15" s="19">
        <v>2966</v>
      </c>
      <c r="W15" s="19">
        <v>6516</v>
      </c>
      <c r="X15" s="19">
        <v>0</v>
      </c>
      <c r="Y15" s="19">
        <v>13692</v>
      </c>
      <c r="Z15" s="19">
        <v>727</v>
      </c>
      <c r="AA15" s="19">
        <v>0</v>
      </c>
      <c r="AB15" s="19">
        <v>0</v>
      </c>
      <c r="AC15" s="19">
        <v>77017</v>
      </c>
      <c r="AD15" s="19">
        <v>26</v>
      </c>
      <c r="AE15" s="19">
        <v>32</v>
      </c>
      <c r="AF15" s="19">
        <v>69557</v>
      </c>
      <c r="AG15" s="19">
        <v>69557</v>
      </c>
      <c r="AH15" s="25">
        <f t="shared" si="0"/>
        <v>2039</v>
      </c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</row>
    <row r="16" spans="1:60" s="23" customFormat="1" ht="12">
      <c r="A16" s="51" t="s">
        <v>81</v>
      </c>
      <c r="B16" s="16">
        <v>243194</v>
      </c>
      <c r="C16" s="19">
        <v>6024</v>
      </c>
      <c r="D16" s="19">
        <v>19088</v>
      </c>
      <c r="E16" s="19">
        <v>13089</v>
      </c>
      <c r="F16" s="19">
        <v>11680</v>
      </c>
      <c r="G16" s="19">
        <v>20288</v>
      </c>
      <c r="H16" s="19">
        <v>6806</v>
      </c>
      <c r="I16" s="19">
        <v>13692</v>
      </c>
      <c r="J16" s="19">
        <v>0</v>
      </c>
      <c r="K16" s="19">
        <v>1198</v>
      </c>
      <c r="L16" s="19">
        <v>8</v>
      </c>
      <c r="M16" s="19">
        <v>44849</v>
      </c>
      <c r="N16" s="19">
        <v>102826</v>
      </c>
      <c r="O16" s="19">
        <v>3622</v>
      </c>
      <c r="P16" s="19">
        <v>24</v>
      </c>
      <c r="Q16" s="19">
        <v>252356</v>
      </c>
      <c r="R16" s="19">
        <v>6891</v>
      </c>
      <c r="S16" s="19">
        <v>21119</v>
      </c>
      <c r="T16" s="19">
        <v>11204</v>
      </c>
      <c r="U16" s="19">
        <v>15641</v>
      </c>
      <c r="V16" s="19">
        <v>24955</v>
      </c>
      <c r="W16" s="19">
        <v>7515</v>
      </c>
      <c r="X16" s="19">
        <v>15724</v>
      </c>
      <c r="Y16" s="19">
        <v>0</v>
      </c>
      <c r="Z16" s="19">
        <v>1520</v>
      </c>
      <c r="AA16" s="19">
        <v>0</v>
      </c>
      <c r="AB16" s="19">
        <v>44849</v>
      </c>
      <c r="AC16" s="19">
        <v>102826</v>
      </c>
      <c r="AD16" s="19">
        <v>61</v>
      </c>
      <c r="AE16" s="19">
        <v>51</v>
      </c>
      <c r="AF16" s="19">
        <v>172979</v>
      </c>
      <c r="AG16" s="19">
        <v>172979</v>
      </c>
      <c r="AH16" s="25">
        <f t="shared" si="0"/>
        <v>-9162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</row>
    <row r="17" spans="1:61" ht="12">
      <c r="A17" s="62" t="s">
        <v>113</v>
      </c>
      <c r="B17" s="18">
        <v>17949</v>
      </c>
      <c r="C17" s="17">
        <v>402</v>
      </c>
      <c r="D17" s="17">
        <v>2386</v>
      </c>
      <c r="E17" s="17">
        <v>1724</v>
      </c>
      <c r="F17" s="17">
        <v>788</v>
      </c>
      <c r="G17" s="17">
        <v>376</v>
      </c>
      <c r="H17" s="17">
        <v>176</v>
      </c>
      <c r="I17" s="17">
        <v>257</v>
      </c>
      <c r="J17" s="17">
        <v>0</v>
      </c>
      <c r="K17" s="17">
        <v>78</v>
      </c>
      <c r="L17" s="17">
        <v>0</v>
      </c>
      <c r="M17" s="17">
        <v>1375</v>
      </c>
      <c r="N17" s="17">
        <v>10161</v>
      </c>
      <c r="O17" s="17">
        <v>223</v>
      </c>
      <c r="P17" s="17">
        <v>3</v>
      </c>
      <c r="Q17" s="18">
        <v>18097</v>
      </c>
      <c r="R17" s="17">
        <v>473</v>
      </c>
      <c r="S17" s="17">
        <v>2379</v>
      </c>
      <c r="T17" s="17">
        <v>1431</v>
      </c>
      <c r="U17" s="17">
        <v>1056</v>
      </c>
      <c r="V17" s="17">
        <v>458</v>
      </c>
      <c r="W17" s="17">
        <v>191</v>
      </c>
      <c r="X17" s="17">
        <v>273</v>
      </c>
      <c r="Y17" s="17">
        <v>0</v>
      </c>
      <c r="Z17" s="17">
        <v>88</v>
      </c>
      <c r="AA17" s="17">
        <v>0</v>
      </c>
      <c r="AB17" s="17">
        <v>1580</v>
      </c>
      <c r="AC17" s="17">
        <v>10161</v>
      </c>
      <c r="AD17" s="17">
        <v>3</v>
      </c>
      <c r="AE17" s="17">
        <v>4</v>
      </c>
      <c r="AF17" s="17">
        <v>11734</v>
      </c>
      <c r="AG17" s="17">
        <v>11734</v>
      </c>
      <c r="AH17" s="25">
        <f t="shared" si="0"/>
        <v>-148</v>
      </c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79"/>
    </row>
    <row r="18" spans="1:61" ht="12">
      <c r="A18" s="62" t="s">
        <v>115</v>
      </c>
      <c r="B18" s="18">
        <v>25701</v>
      </c>
      <c r="C18" s="17">
        <v>552</v>
      </c>
      <c r="D18" s="17">
        <v>2003</v>
      </c>
      <c r="E18" s="17">
        <v>1838</v>
      </c>
      <c r="F18" s="17">
        <v>2853</v>
      </c>
      <c r="G18" s="17">
        <v>1325</v>
      </c>
      <c r="H18" s="17">
        <v>543</v>
      </c>
      <c r="I18" s="17">
        <v>775</v>
      </c>
      <c r="J18" s="17">
        <v>0</v>
      </c>
      <c r="K18" s="17">
        <v>94</v>
      </c>
      <c r="L18" s="17">
        <v>2</v>
      </c>
      <c r="M18" s="17">
        <v>7922</v>
      </c>
      <c r="N18" s="17">
        <v>7441</v>
      </c>
      <c r="O18" s="17">
        <v>353</v>
      </c>
      <c r="P18" s="17">
        <v>0</v>
      </c>
      <c r="Q18" s="18">
        <v>19451</v>
      </c>
      <c r="R18" s="17">
        <v>676</v>
      </c>
      <c r="S18" s="17">
        <v>1195</v>
      </c>
      <c r="T18" s="17">
        <v>846</v>
      </c>
      <c r="U18" s="17">
        <v>2615</v>
      </c>
      <c r="V18" s="17">
        <v>783</v>
      </c>
      <c r="W18" s="17">
        <v>339</v>
      </c>
      <c r="X18" s="17">
        <v>379</v>
      </c>
      <c r="Y18" s="17">
        <v>0</v>
      </c>
      <c r="Z18" s="17">
        <v>107</v>
      </c>
      <c r="AA18" s="17">
        <v>0</v>
      </c>
      <c r="AB18" s="17">
        <v>5061</v>
      </c>
      <c r="AC18" s="17">
        <v>7441</v>
      </c>
      <c r="AD18" s="17">
        <v>5</v>
      </c>
      <c r="AE18" s="17">
        <v>4</v>
      </c>
      <c r="AF18" s="17">
        <v>17576</v>
      </c>
      <c r="AG18" s="17">
        <v>17576</v>
      </c>
      <c r="AH18" s="25">
        <f t="shared" si="0"/>
        <v>6250</v>
      </c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79"/>
    </row>
    <row r="19" spans="1:60" ht="12">
      <c r="A19" s="62" t="s">
        <v>116</v>
      </c>
      <c r="B19" s="18">
        <v>16293</v>
      </c>
      <c r="C19" s="17">
        <v>440</v>
      </c>
      <c r="D19" s="17">
        <v>1180</v>
      </c>
      <c r="E19" s="17">
        <v>704</v>
      </c>
      <c r="F19" s="17">
        <v>1073</v>
      </c>
      <c r="G19" s="17">
        <v>2454</v>
      </c>
      <c r="H19" s="17">
        <v>267</v>
      </c>
      <c r="I19" s="17">
        <v>307</v>
      </c>
      <c r="J19" s="17">
        <v>0</v>
      </c>
      <c r="K19" s="17">
        <v>65</v>
      </c>
      <c r="L19" s="17">
        <v>0</v>
      </c>
      <c r="M19" s="17">
        <v>2912</v>
      </c>
      <c r="N19" s="17">
        <v>6573</v>
      </c>
      <c r="O19" s="17">
        <v>317</v>
      </c>
      <c r="P19" s="17">
        <v>1</v>
      </c>
      <c r="Q19" s="18">
        <v>17709</v>
      </c>
      <c r="R19" s="17">
        <v>538</v>
      </c>
      <c r="S19" s="17">
        <v>1374</v>
      </c>
      <c r="T19" s="17">
        <v>731</v>
      </c>
      <c r="U19" s="17">
        <v>1656</v>
      </c>
      <c r="V19" s="17">
        <v>2659</v>
      </c>
      <c r="W19" s="17">
        <v>322</v>
      </c>
      <c r="X19" s="17">
        <v>374</v>
      </c>
      <c r="Y19" s="17">
        <v>0</v>
      </c>
      <c r="Z19" s="17">
        <v>96</v>
      </c>
      <c r="AA19" s="17">
        <v>0</v>
      </c>
      <c r="AB19" s="17">
        <v>3378</v>
      </c>
      <c r="AC19" s="17">
        <v>6573</v>
      </c>
      <c r="AD19" s="17">
        <v>3</v>
      </c>
      <c r="AE19" s="17">
        <v>5</v>
      </c>
      <c r="AF19" s="17">
        <v>14430</v>
      </c>
      <c r="AG19" s="17">
        <v>14430</v>
      </c>
      <c r="AH19" s="25">
        <f t="shared" si="0"/>
        <v>-1416</v>
      </c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</row>
    <row r="20" spans="1:60" ht="12">
      <c r="A20" s="62" t="s">
        <v>118</v>
      </c>
      <c r="B20" s="18">
        <v>32551</v>
      </c>
      <c r="C20" s="17">
        <v>838</v>
      </c>
      <c r="D20" s="17">
        <v>1339</v>
      </c>
      <c r="E20" s="17">
        <v>795</v>
      </c>
      <c r="F20" s="17">
        <v>716</v>
      </c>
      <c r="G20" s="17">
        <v>5183</v>
      </c>
      <c r="H20" s="17">
        <v>584</v>
      </c>
      <c r="I20" s="17">
        <v>671</v>
      </c>
      <c r="J20" s="17">
        <v>0</v>
      </c>
      <c r="K20" s="17">
        <v>126</v>
      </c>
      <c r="L20" s="17">
        <v>0</v>
      </c>
      <c r="M20" s="17">
        <v>3553</v>
      </c>
      <c r="N20" s="17">
        <v>18176</v>
      </c>
      <c r="O20" s="17">
        <v>567</v>
      </c>
      <c r="P20" s="17">
        <v>3</v>
      </c>
      <c r="Q20" s="18">
        <v>39405</v>
      </c>
      <c r="R20" s="17">
        <v>933</v>
      </c>
      <c r="S20" s="17">
        <v>2281</v>
      </c>
      <c r="T20" s="17">
        <v>1197</v>
      </c>
      <c r="U20" s="17">
        <v>1373</v>
      </c>
      <c r="V20" s="17">
        <v>8209</v>
      </c>
      <c r="W20" s="17">
        <v>897</v>
      </c>
      <c r="X20" s="17">
        <v>1098</v>
      </c>
      <c r="Y20" s="17">
        <v>0</v>
      </c>
      <c r="Z20" s="17">
        <v>251</v>
      </c>
      <c r="AA20" s="17">
        <v>0</v>
      </c>
      <c r="AB20" s="17">
        <v>4976</v>
      </c>
      <c r="AC20" s="17">
        <v>18176</v>
      </c>
      <c r="AD20" s="17">
        <v>8</v>
      </c>
      <c r="AE20" s="17">
        <v>6</v>
      </c>
      <c r="AF20" s="17">
        <v>27223</v>
      </c>
      <c r="AG20" s="17">
        <v>27223</v>
      </c>
      <c r="AH20" s="25">
        <f t="shared" si="0"/>
        <v>-6854</v>
      </c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</row>
    <row r="21" spans="1:60" ht="12">
      <c r="A21" s="62" t="s">
        <v>119</v>
      </c>
      <c r="B21" s="18">
        <v>14466</v>
      </c>
      <c r="C21" s="17">
        <v>384</v>
      </c>
      <c r="D21" s="17">
        <v>667</v>
      </c>
      <c r="E21" s="17">
        <v>398</v>
      </c>
      <c r="F21" s="17">
        <v>397</v>
      </c>
      <c r="G21" s="17">
        <v>4269</v>
      </c>
      <c r="H21" s="17">
        <v>277</v>
      </c>
      <c r="I21" s="17">
        <v>382</v>
      </c>
      <c r="J21" s="17">
        <v>0</v>
      </c>
      <c r="K21" s="17">
        <v>90</v>
      </c>
      <c r="L21" s="17">
        <v>2</v>
      </c>
      <c r="M21" s="17">
        <v>2461</v>
      </c>
      <c r="N21" s="17">
        <v>4907</v>
      </c>
      <c r="O21" s="17">
        <v>232</v>
      </c>
      <c r="P21" s="17">
        <v>0</v>
      </c>
      <c r="Q21" s="18">
        <v>15641</v>
      </c>
      <c r="R21" s="17">
        <v>463</v>
      </c>
      <c r="S21" s="17">
        <v>845</v>
      </c>
      <c r="T21" s="17">
        <v>473</v>
      </c>
      <c r="U21" s="17">
        <v>753</v>
      </c>
      <c r="V21" s="17">
        <v>4580</v>
      </c>
      <c r="W21" s="17">
        <v>340</v>
      </c>
      <c r="X21" s="17">
        <v>486</v>
      </c>
      <c r="Y21" s="17">
        <v>0</v>
      </c>
      <c r="Z21" s="17">
        <v>138</v>
      </c>
      <c r="AA21" s="17">
        <v>0</v>
      </c>
      <c r="AB21" s="17">
        <v>2652</v>
      </c>
      <c r="AC21" s="17">
        <v>4907</v>
      </c>
      <c r="AD21" s="17">
        <v>2</v>
      </c>
      <c r="AE21" s="17">
        <v>2</v>
      </c>
      <c r="AF21" s="17">
        <v>12847</v>
      </c>
      <c r="AG21" s="17">
        <v>12847</v>
      </c>
      <c r="AH21" s="25">
        <f t="shared" si="0"/>
        <v>-1175</v>
      </c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</row>
    <row r="22" spans="1:60" ht="12">
      <c r="A22" s="62" t="s">
        <v>120</v>
      </c>
      <c r="B22" s="18">
        <v>19449</v>
      </c>
      <c r="C22" s="17">
        <v>436</v>
      </c>
      <c r="D22" s="17">
        <v>1974</v>
      </c>
      <c r="E22" s="17">
        <v>723</v>
      </c>
      <c r="F22" s="17">
        <v>739</v>
      </c>
      <c r="G22" s="17">
        <v>1954</v>
      </c>
      <c r="H22" s="17">
        <v>627</v>
      </c>
      <c r="I22" s="17">
        <v>809</v>
      </c>
      <c r="J22" s="17">
        <v>0</v>
      </c>
      <c r="K22" s="17">
        <v>88</v>
      </c>
      <c r="L22" s="17">
        <v>0</v>
      </c>
      <c r="M22" s="17">
        <v>3747</v>
      </c>
      <c r="N22" s="17">
        <v>7982</v>
      </c>
      <c r="O22" s="17">
        <v>369</v>
      </c>
      <c r="P22" s="17">
        <v>1</v>
      </c>
      <c r="Q22" s="18">
        <v>21199</v>
      </c>
      <c r="R22" s="17">
        <v>478</v>
      </c>
      <c r="S22" s="17">
        <v>2532</v>
      </c>
      <c r="T22" s="17">
        <v>776</v>
      </c>
      <c r="U22" s="17">
        <v>1216</v>
      </c>
      <c r="V22" s="17">
        <v>2531</v>
      </c>
      <c r="W22" s="17">
        <v>789</v>
      </c>
      <c r="X22" s="17">
        <v>974</v>
      </c>
      <c r="Y22" s="17">
        <v>0</v>
      </c>
      <c r="Z22" s="17">
        <v>106</v>
      </c>
      <c r="AA22" s="17">
        <v>0</v>
      </c>
      <c r="AB22" s="17">
        <v>3803</v>
      </c>
      <c r="AC22" s="17">
        <v>7982</v>
      </c>
      <c r="AD22" s="17">
        <v>6</v>
      </c>
      <c r="AE22" s="17">
        <v>6</v>
      </c>
      <c r="AF22" s="17">
        <v>14428</v>
      </c>
      <c r="AG22" s="17">
        <v>14428</v>
      </c>
      <c r="AH22" s="25">
        <f t="shared" si="0"/>
        <v>-1750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</row>
    <row r="23" spans="1:60" ht="12">
      <c r="A23" s="62" t="s">
        <v>121</v>
      </c>
      <c r="B23" s="18">
        <v>14126</v>
      </c>
      <c r="C23" s="17">
        <v>276</v>
      </c>
      <c r="D23" s="17">
        <v>1065</v>
      </c>
      <c r="E23" s="17">
        <v>391</v>
      </c>
      <c r="F23" s="17">
        <v>447</v>
      </c>
      <c r="G23" s="17">
        <v>760</v>
      </c>
      <c r="H23" s="17">
        <v>1106</v>
      </c>
      <c r="I23" s="17">
        <v>699</v>
      </c>
      <c r="J23" s="17">
        <v>0</v>
      </c>
      <c r="K23" s="17">
        <v>67</v>
      </c>
      <c r="L23" s="17">
        <v>2</v>
      </c>
      <c r="M23" s="17">
        <v>5331</v>
      </c>
      <c r="N23" s="17">
        <v>3750</v>
      </c>
      <c r="O23" s="17">
        <v>231</v>
      </c>
      <c r="P23" s="17">
        <v>1</v>
      </c>
      <c r="Q23" s="18">
        <v>15479</v>
      </c>
      <c r="R23" s="17">
        <v>345</v>
      </c>
      <c r="S23" s="17">
        <v>1270</v>
      </c>
      <c r="T23" s="17">
        <v>430</v>
      </c>
      <c r="U23" s="17">
        <v>845</v>
      </c>
      <c r="V23" s="17">
        <v>1131</v>
      </c>
      <c r="W23" s="17">
        <v>1292</v>
      </c>
      <c r="X23" s="17">
        <v>1019</v>
      </c>
      <c r="Y23" s="17">
        <v>0</v>
      </c>
      <c r="Z23" s="17">
        <v>85</v>
      </c>
      <c r="AA23" s="17">
        <v>0</v>
      </c>
      <c r="AB23" s="17">
        <v>5309</v>
      </c>
      <c r="AC23" s="17">
        <v>3750</v>
      </c>
      <c r="AD23" s="17">
        <v>0</v>
      </c>
      <c r="AE23" s="17">
        <v>3</v>
      </c>
      <c r="AF23" s="17">
        <v>7484</v>
      </c>
      <c r="AG23" s="17">
        <v>7484</v>
      </c>
      <c r="AH23" s="25">
        <f t="shared" si="0"/>
        <v>-1353</v>
      </c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0" ht="12">
      <c r="A24" s="62" t="s">
        <v>124</v>
      </c>
      <c r="B24" s="18">
        <v>26208</v>
      </c>
      <c r="C24" s="17">
        <v>709</v>
      </c>
      <c r="D24" s="17">
        <v>1127</v>
      </c>
      <c r="E24" s="17">
        <v>593</v>
      </c>
      <c r="F24" s="17">
        <v>761</v>
      </c>
      <c r="G24" s="17">
        <v>896</v>
      </c>
      <c r="H24" s="17">
        <v>1052</v>
      </c>
      <c r="I24" s="17">
        <v>6143</v>
      </c>
      <c r="J24" s="17">
        <v>0</v>
      </c>
      <c r="K24" s="17">
        <v>189</v>
      </c>
      <c r="L24" s="17">
        <v>0</v>
      </c>
      <c r="M24" s="17">
        <v>1978</v>
      </c>
      <c r="N24" s="17">
        <v>12377</v>
      </c>
      <c r="O24" s="17">
        <v>377</v>
      </c>
      <c r="P24" s="17">
        <v>6</v>
      </c>
      <c r="Q24" s="18">
        <v>28801</v>
      </c>
      <c r="R24" s="17">
        <v>742</v>
      </c>
      <c r="S24" s="17">
        <v>1385</v>
      </c>
      <c r="T24" s="17">
        <v>729</v>
      </c>
      <c r="U24" s="17">
        <v>1215</v>
      </c>
      <c r="V24" s="17">
        <v>1228</v>
      </c>
      <c r="W24" s="17">
        <v>1281</v>
      </c>
      <c r="X24" s="17">
        <v>7425</v>
      </c>
      <c r="Y24" s="17">
        <v>0</v>
      </c>
      <c r="Z24" s="17">
        <v>236</v>
      </c>
      <c r="AA24" s="17">
        <v>0</v>
      </c>
      <c r="AB24" s="17">
        <v>2169</v>
      </c>
      <c r="AC24" s="17">
        <v>12377</v>
      </c>
      <c r="AD24" s="17">
        <v>7</v>
      </c>
      <c r="AE24" s="17">
        <v>7</v>
      </c>
      <c r="AF24" s="17">
        <v>16721</v>
      </c>
      <c r="AG24" s="17">
        <v>16721</v>
      </c>
      <c r="AH24" s="25">
        <f t="shared" si="0"/>
        <v>-2593</v>
      </c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 s="23" customFormat="1" ht="12">
      <c r="A25" s="62" t="s">
        <v>125</v>
      </c>
      <c r="B25" s="18">
        <v>7153</v>
      </c>
      <c r="C25" s="17">
        <v>159</v>
      </c>
      <c r="D25" s="17">
        <v>735</v>
      </c>
      <c r="E25" s="17">
        <v>357</v>
      </c>
      <c r="F25" s="17">
        <v>589</v>
      </c>
      <c r="G25" s="17">
        <v>409</v>
      </c>
      <c r="H25" s="17">
        <v>269</v>
      </c>
      <c r="I25" s="17">
        <v>622</v>
      </c>
      <c r="J25" s="17">
        <v>0</v>
      </c>
      <c r="K25" s="17">
        <v>51</v>
      </c>
      <c r="L25" s="17">
        <v>1</v>
      </c>
      <c r="M25" s="17">
        <v>1243</v>
      </c>
      <c r="N25" s="17">
        <v>2624</v>
      </c>
      <c r="O25" s="17">
        <v>93</v>
      </c>
      <c r="P25" s="17">
        <v>1</v>
      </c>
      <c r="Q25" s="18">
        <v>8364</v>
      </c>
      <c r="R25" s="17">
        <v>186</v>
      </c>
      <c r="S25" s="17">
        <v>968</v>
      </c>
      <c r="T25" s="17">
        <v>406</v>
      </c>
      <c r="U25" s="17">
        <v>879</v>
      </c>
      <c r="V25" s="17">
        <v>579</v>
      </c>
      <c r="W25" s="17">
        <v>327</v>
      </c>
      <c r="X25" s="17">
        <v>837</v>
      </c>
      <c r="Y25" s="17">
        <v>0</v>
      </c>
      <c r="Z25" s="17">
        <v>44</v>
      </c>
      <c r="AA25" s="17">
        <v>0</v>
      </c>
      <c r="AB25" s="17">
        <v>1509</v>
      </c>
      <c r="AC25" s="17">
        <v>2624</v>
      </c>
      <c r="AD25" s="17">
        <v>4</v>
      </c>
      <c r="AE25" s="17">
        <v>1</v>
      </c>
      <c r="AF25" s="17">
        <v>6919</v>
      </c>
      <c r="AG25" s="17">
        <v>6919</v>
      </c>
      <c r="AH25" s="25">
        <f t="shared" si="0"/>
        <v>-1211</v>
      </c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</row>
    <row r="26" spans="1:60" ht="12">
      <c r="A26" s="62" t="s">
        <v>126</v>
      </c>
      <c r="B26" s="18">
        <v>14543</v>
      </c>
      <c r="C26" s="17">
        <v>296</v>
      </c>
      <c r="D26" s="17">
        <v>1331</v>
      </c>
      <c r="E26" s="17">
        <v>743</v>
      </c>
      <c r="F26" s="17">
        <v>917</v>
      </c>
      <c r="G26" s="17">
        <v>452</v>
      </c>
      <c r="H26" s="17">
        <v>209</v>
      </c>
      <c r="I26" s="17">
        <v>436</v>
      </c>
      <c r="J26" s="17">
        <v>0</v>
      </c>
      <c r="K26" s="17">
        <v>83</v>
      </c>
      <c r="L26" s="17">
        <v>0</v>
      </c>
      <c r="M26" s="17">
        <v>1750</v>
      </c>
      <c r="N26" s="17">
        <v>8167</v>
      </c>
      <c r="O26" s="17">
        <v>156</v>
      </c>
      <c r="P26" s="17">
        <v>3</v>
      </c>
      <c r="Q26" s="18">
        <v>15414</v>
      </c>
      <c r="R26" s="17">
        <v>323</v>
      </c>
      <c r="S26" s="17">
        <v>1608</v>
      </c>
      <c r="T26" s="17">
        <v>765</v>
      </c>
      <c r="U26" s="17">
        <v>1353</v>
      </c>
      <c r="V26" s="17">
        <v>531</v>
      </c>
      <c r="W26" s="17">
        <v>245</v>
      </c>
      <c r="X26" s="17">
        <v>498</v>
      </c>
      <c r="Y26" s="17">
        <v>0</v>
      </c>
      <c r="Z26" s="17">
        <v>95</v>
      </c>
      <c r="AA26" s="17">
        <v>0</v>
      </c>
      <c r="AB26" s="17">
        <v>1818</v>
      </c>
      <c r="AC26" s="17">
        <v>8167</v>
      </c>
      <c r="AD26" s="17">
        <v>4</v>
      </c>
      <c r="AE26" s="17">
        <v>7</v>
      </c>
      <c r="AF26" s="17">
        <v>9126</v>
      </c>
      <c r="AG26" s="17">
        <v>9126</v>
      </c>
      <c r="AH26" s="25">
        <f t="shared" si="0"/>
        <v>-871</v>
      </c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</row>
    <row r="27" spans="1:60" ht="12">
      <c r="A27" s="62" t="s">
        <v>127</v>
      </c>
      <c r="B27" s="18">
        <v>5514</v>
      </c>
      <c r="C27" s="17">
        <v>33</v>
      </c>
      <c r="D27" s="17">
        <v>398</v>
      </c>
      <c r="E27" s="17">
        <v>229</v>
      </c>
      <c r="F27" s="17">
        <v>321</v>
      </c>
      <c r="G27" s="17">
        <v>467</v>
      </c>
      <c r="H27" s="17">
        <v>452</v>
      </c>
      <c r="I27" s="17">
        <v>1328</v>
      </c>
      <c r="J27" s="17">
        <v>0</v>
      </c>
      <c r="K27" s="17">
        <v>44</v>
      </c>
      <c r="L27" s="17">
        <v>0</v>
      </c>
      <c r="M27" s="17">
        <v>954</v>
      </c>
      <c r="N27" s="17">
        <v>1254</v>
      </c>
      <c r="O27" s="17">
        <v>34</v>
      </c>
      <c r="P27" s="17">
        <v>0</v>
      </c>
      <c r="Q27" s="18">
        <v>4791</v>
      </c>
      <c r="R27" s="17">
        <v>46</v>
      </c>
      <c r="S27" s="17">
        <v>431</v>
      </c>
      <c r="T27" s="17">
        <v>191</v>
      </c>
      <c r="U27" s="17">
        <v>325</v>
      </c>
      <c r="V27" s="17">
        <v>410</v>
      </c>
      <c r="W27" s="17">
        <v>322</v>
      </c>
      <c r="X27" s="17">
        <v>1066</v>
      </c>
      <c r="Y27" s="17">
        <v>0</v>
      </c>
      <c r="Z27" s="17">
        <v>33</v>
      </c>
      <c r="AA27" s="17">
        <v>0</v>
      </c>
      <c r="AB27" s="17">
        <v>713</v>
      </c>
      <c r="AC27" s="17">
        <v>1254</v>
      </c>
      <c r="AD27" s="17">
        <v>0</v>
      </c>
      <c r="AE27" s="17">
        <v>0</v>
      </c>
      <c r="AF27" s="17">
        <v>3070</v>
      </c>
      <c r="AG27" s="17">
        <v>3070</v>
      </c>
      <c r="AH27" s="25">
        <f t="shared" si="0"/>
        <v>723</v>
      </c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</row>
    <row r="28" spans="1:60" ht="12">
      <c r="A28" s="62" t="s">
        <v>128</v>
      </c>
      <c r="B28" s="18">
        <v>17010</v>
      </c>
      <c r="C28" s="17">
        <v>542</v>
      </c>
      <c r="D28" s="17">
        <v>3140</v>
      </c>
      <c r="E28" s="17">
        <v>2682</v>
      </c>
      <c r="F28" s="17">
        <v>525</v>
      </c>
      <c r="G28" s="17">
        <v>310</v>
      </c>
      <c r="H28" s="17">
        <v>149</v>
      </c>
      <c r="I28" s="17">
        <v>250</v>
      </c>
      <c r="J28" s="17">
        <v>0</v>
      </c>
      <c r="K28" s="17">
        <v>96</v>
      </c>
      <c r="L28" s="17">
        <v>0</v>
      </c>
      <c r="M28" s="17">
        <v>1124</v>
      </c>
      <c r="N28" s="17">
        <v>7957</v>
      </c>
      <c r="O28" s="17">
        <v>232</v>
      </c>
      <c r="P28" s="17">
        <v>3</v>
      </c>
      <c r="Q28" s="18">
        <v>17208</v>
      </c>
      <c r="R28" s="17">
        <v>601</v>
      </c>
      <c r="S28" s="17">
        <v>3328</v>
      </c>
      <c r="T28" s="17">
        <v>1936</v>
      </c>
      <c r="U28" s="17">
        <v>975</v>
      </c>
      <c r="V28" s="17">
        <v>452</v>
      </c>
      <c r="W28" s="17">
        <v>165</v>
      </c>
      <c r="X28" s="17">
        <v>327</v>
      </c>
      <c r="Y28" s="17">
        <v>0</v>
      </c>
      <c r="Z28" s="17">
        <v>105</v>
      </c>
      <c r="AA28" s="17">
        <v>0</v>
      </c>
      <c r="AB28" s="17">
        <v>1359</v>
      </c>
      <c r="AC28" s="17">
        <v>7957</v>
      </c>
      <c r="AD28" s="17">
        <v>1</v>
      </c>
      <c r="AE28" s="17">
        <v>2</v>
      </c>
      <c r="AF28" s="17">
        <v>9574</v>
      </c>
      <c r="AG28" s="17">
        <v>9574</v>
      </c>
      <c r="AH28" s="25">
        <f t="shared" si="0"/>
        <v>-198</v>
      </c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</row>
    <row r="29" spans="1:60" ht="12">
      <c r="A29" s="62" t="s">
        <v>129</v>
      </c>
      <c r="B29" s="18">
        <v>21427</v>
      </c>
      <c r="C29" s="17">
        <v>639</v>
      </c>
      <c r="D29" s="17">
        <v>1261</v>
      </c>
      <c r="E29" s="17">
        <v>1502</v>
      </c>
      <c r="F29" s="17">
        <v>1302</v>
      </c>
      <c r="G29" s="17">
        <v>969</v>
      </c>
      <c r="H29" s="17">
        <v>451</v>
      </c>
      <c r="I29" s="17">
        <v>562</v>
      </c>
      <c r="J29" s="17">
        <v>0</v>
      </c>
      <c r="K29" s="17">
        <v>75</v>
      </c>
      <c r="L29" s="17">
        <v>1</v>
      </c>
      <c r="M29" s="17">
        <v>6048</v>
      </c>
      <c r="N29" s="17">
        <v>8304</v>
      </c>
      <c r="O29" s="17">
        <v>311</v>
      </c>
      <c r="P29" s="17">
        <v>2</v>
      </c>
      <c r="Q29" s="18">
        <v>19388</v>
      </c>
      <c r="R29" s="17">
        <v>748</v>
      </c>
      <c r="S29" s="17">
        <v>909</v>
      </c>
      <c r="T29" s="17">
        <v>850</v>
      </c>
      <c r="U29" s="17">
        <v>970</v>
      </c>
      <c r="V29" s="17">
        <v>669</v>
      </c>
      <c r="W29" s="17">
        <v>359</v>
      </c>
      <c r="X29" s="17">
        <v>384</v>
      </c>
      <c r="Y29" s="17">
        <v>0</v>
      </c>
      <c r="Z29" s="17">
        <v>67</v>
      </c>
      <c r="AA29" s="17">
        <v>0</v>
      </c>
      <c r="AB29" s="17">
        <v>6107</v>
      </c>
      <c r="AC29" s="17">
        <v>8304</v>
      </c>
      <c r="AD29" s="17">
        <v>17</v>
      </c>
      <c r="AE29" s="17">
        <v>4</v>
      </c>
      <c r="AF29" s="17">
        <v>13858</v>
      </c>
      <c r="AG29" s="17">
        <v>13858</v>
      </c>
      <c r="AH29" s="25">
        <f t="shared" si="0"/>
        <v>2039</v>
      </c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</row>
    <row r="30" spans="1:60" ht="12">
      <c r="A30" s="62" t="s">
        <v>131</v>
      </c>
      <c r="B30" s="18">
        <v>10804</v>
      </c>
      <c r="C30" s="17">
        <v>318</v>
      </c>
      <c r="D30" s="17">
        <v>482</v>
      </c>
      <c r="E30" s="17">
        <v>410</v>
      </c>
      <c r="F30" s="17">
        <v>252</v>
      </c>
      <c r="G30" s="17">
        <v>464</v>
      </c>
      <c r="H30" s="17">
        <v>644</v>
      </c>
      <c r="I30" s="17">
        <v>451</v>
      </c>
      <c r="J30" s="17">
        <v>0</v>
      </c>
      <c r="K30" s="17">
        <v>52</v>
      </c>
      <c r="L30" s="17">
        <v>0</v>
      </c>
      <c r="M30" s="17">
        <v>4451</v>
      </c>
      <c r="N30" s="17">
        <v>3153</v>
      </c>
      <c r="O30" s="17">
        <v>127</v>
      </c>
      <c r="P30" s="17">
        <v>0</v>
      </c>
      <c r="Q30" s="18">
        <v>11409</v>
      </c>
      <c r="R30" s="17">
        <v>339</v>
      </c>
      <c r="S30" s="17">
        <v>614</v>
      </c>
      <c r="T30" s="17">
        <v>443</v>
      </c>
      <c r="U30" s="17">
        <v>410</v>
      </c>
      <c r="V30" s="17">
        <v>735</v>
      </c>
      <c r="W30" s="17">
        <v>646</v>
      </c>
      <c r="X30" s="17">
        <v>584</v>
      </c>
      <c r="Y30" s="17">
        <v>0</v>
      </c>
      <c r="Z30" s="17">
        <v>69</v>
      </c>
      <c r="AA30" s="17">
        <v>0</v>
      </c>
      <c r="AB30" s="17">
        <v>4415</v>
      </c>
      <c r="AC30" s="17">
        <v>3153</v>
      </c>
      <c r="AD30" s="17">
        <v>1</v>
      </c>
      <c r="AE30" s="17">
        <v>0</v>
      </c>
      <c r="AF30" s="17">
        <v>7989</v>
      </c>
      <c r="AG30" s="17">
        <v>7989</v>
      </c>
      <c r="AH30" s="25">
        <f t="shared" si="0"/>
        <v>-605</v>
      </c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</row>
    <row r="31" spans="1:60" s="23" customFormat="1" ht="12">
      <c r="A31" s="51" t="s">
        <v>77</v>
      </c>
      <c r="B31" s="19">
        <v>8631</v>
      </c>
      <c r="C31" s="19">
        <v>109</v>
      </c>
      <c r="D31" s="19">
        <v>1289</v>
      </c>
      <c r="E31" s="19">
        <v>490</v>
      </c>
      <c r="F31" s="19">
        <v>857</v>
      </c>
      <c r="G31" s="19">
        <v>639</v>
      </c>
      <c r="H31" s="19">
        <v>373</v>
      </c>
      <c r="I31" s="19">
        <v>727</v>
      </c>
      <c r="J31" s="19">
        <v>1520</v>
      </c>
      <c r="K31" s="19">
        <v>0</v>
      </c>
      <c r="L31" s="19">
        <v>7</v>
      </c>
      <c r="M31" s="19">
        <v>17</v>
      </c>
      <c r="N31" s="19">
        <v>2514</v>
      </c>
      <c r="O31" s="19">
        <v>89</v>
      </c>
      <c r="P31" s="19">
        <v>0</v>
      </c>
      <c r="Q31" s="19">
        <v>8189</v>
      </c>
      <c r="R31" s="19">
        <v>123</v>
      </c>
      <c r="S31" s="19">
        <v>1302</v>
      </c>
      <c r="T31" s="19">
        <v>548</v>
      </c>
      <c r="U31" s="19">
        <v>879</v>
      </c>
      <c r="V31" s="19">
        <v>594</v>
      </c>
      <c r="W31" s="19">
        <v>335</v>
      </c>
      <c r="X31" s="19">
        <v>677</v>
      </c>
      <c r="Y31" s="19">
        <v>1198</v>
      </c>
      <c r="Z31" s="19">
        <v>0</v>
      </c>
      <c r="AA31" s="19">
        <v>0</v>
      </c>
      <c r="AB31" s="19">
        <v>17</v>
      </c>
      <c r="AC31" s="19">
        <v>2514</v>
      </c>
      <c r="AD31" s="19">
        <v>1</v>
      </c>
      <c r="AE31" s="19">
        <v>1</v>
      </c>
      <c r="AF31" s="19">
        <v>3233</v>
      </c>
      <c r="AG31" s="19">
        <v>3233</v>
      </c>
      <c r="AH31" s="25">
        <f t="shared" si="0"/>
        <v>442</v>
      </c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</row>
    <row r="32" spans="1:60" ht="12">
      <c r="A32" s="62" t="s">
        <v>136</v>
      </c>
      <c r="B32" s="18">
        <v>7614</v>
      </c>
      <c r="C32" s="17">
        <v>103</v>
      </c>
      <c r="D32" s="17">
        <v>1123</v>
      </c>
      <c r="E32" s="17">
        <v>427</v>
      </c>
      <c r="F32" s="17">
        <v>683</v>
      </c>
      <c r="G32" s="17">
        <v>561</v>
      </c>
      <c r="H32" s="17">
        <v>330</v>
      </c>
      <c r="I32" s="17">
        <v>659</v>
      </c>
      <c r="J32" s="17">
        <v>1229</v>
      </c>
      <c r="K32" s="17">
        <v>0</v>
      </c>
      <c r="L32" s="17">
        <v>0</v>
      </c>
      <c r="M32" s="17">
        <v>12</v>
      </c>
      <c r="N32" s="17">
        <v>2407</v>
      </c>
      <c r="O32" s="17">
        <v>80</v>
      </c>
      <c r="P32" s="17">
        <v>0</v>
      </c>
      <c r="Q32" s="18">
        <v>7117</v>
      </c>
      <c r="R32" s="17">
        <v>115</v>
      </c>
      <c r="S32" s="17">
        <v>1055</v>
      </c>
      <c r="T32" s="17">
        <v>471</v>
      </c>
      <c r="U32" s="17">
        <v>653</v>
      </c>
      <c r="V32" s="17">
        <v>524</v>
      </c>
      <c r="W32" s="17">
        <v>308</v>
      </c>
      <c r="X32" s="17">
        <v>594</v>
      </c>
      <c r="Y32" s="17">
        <v>983</v>
      </c>
      <c r="Z32" s="17">
        <v>0</v>
      </c>
      <c r="AA32" s="17">
        <v>0</v>
      </c>
      <c r="AB32" s="17">
        <v>5</v>
      </c>
      <c r="AC32" s="17">
        <v>2407</v>
      </c>
      <c r="AD32" s="17">
        <v>1</v>
      </c>
      <c r="AE32" s="17">
        <v>1</v>
      </c>
      <c r="AF32" s="17">
        <v>2866</v>
      </c>
      <c r="AG32" s="17">
        <v>2866</v>
      </c>
      <c r="AH32" s="25">
        <f t="shared" si="0"/>
        <v>497</v>
      </c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</row>
    <row r="33" spans="1:60" ht="12">
      <c r="A33" s="62" t="s">
        <v>137</v>
      </c>
      <c r="B33" s="18">
        <v>1017</v>
      </c>
      <c r="C33" s="17">
        <v>6</v>
      </c>
      <c r="D33" s="17">
        <v>166</v>
      </c>
      <c r="E33" s="17">
        <v>63</v>
      </c>
      <c r="F33" s="17">
        <v>174</v>
      </c>
      <c r="G33" s="17">
        <v>78</v>
      </c>
      <c r="H33" s="17">
        <v>43</v>
      </c>
      <c r="I33" s="17">
        <v>68</v>
      </c>
      <c r="J33" s="17">
        <v>291</v>
      </c>
      <c r="K33" s="17">
        <v>0</v>
      </c>
      <c r="L33" s="17">
        <v>7</v>
      </c>
      <c r="M33" s="17">
        <v>5</v>
      </c>
      <c r="N33" s="17">
        <v>107</v>
      </c>
      <c r="O33" s="17">
        <v>9</v>
      </c>
      <c r="P33" s="17">
        <v>0</v>
      </c>
      <c r="Q33" s="18">
        <v>1072</v>
      </c>
      <c r="R33" s="17">
        <v>8</v>
      </c>
      <c r="S33" s="17">
        <v>247</v>
      </c>
      <c r="T33" s="17">
        <v>77</v>
      </c>
      <c r="U33" s="17">
        <v>226</v>
      </c>
      <c r="V33" s="17">
        <v>70</v>
      </c>
      <c r="W33" s="17">
        <v>27</v>
      </c>
      <c r="X33" s="17">
        <v>83</v>
      </c>
      <c r="Y33" s="17">
        <v>215</v>
      </c>
      <c r="Z33" s="17">
        <v>0</v>
      </c>
      <c r="AA33" s="17">
        <v>0</v>
      </c>
      <c r="AB33" s="17">
        <v>12</v>
      </c>
      <c r="AC33" s="17">
        <v>107</v>
      </c>
      <c r="AD33" s="17">
        <v>0</v>
      </c>
      <c r="AE33" s="17">
        <v>0</v>
      </c>
      <c r="AF33" s="17">
        <v>367</v>
      </c>
      <c r="AG33" s="17">
        <v>367</v>
      </c>
      <c r="AH33" s="25">
        <f t="shared" si="0"/>
        <v>-55</v>
      </c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</row>
    <row r="34" spans="1:33" ht="12">
      <c r="A34" s="47" t="s">
        <v>138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  <row r="35" spans="1:33" ht="12">
      <c r="A35" s="63" t="s">
        <v>38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6.5">
      <c r="A36" s="71" t="s">
        <v>443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4" s="23" customFormat="1" ht="12.75" customHeight="1">
      <c r="A37" s="132" t="s">
        <v>40</v>
      </c>
      <c r="B37" s="135" t="s">
        <v>464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6"/>
      <c r="Q37" s="135" t="s">
        <v>465</v>
      </c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6"/>
      <c r="AF37" s="138" t="s">
        <v>84</v>
      </c>
      <c r="AG37" s="142"/>
      <c r="AH37" s="132" t="s">
        <v>85</v>
      </c>
    </row>
    <row r="38" spans="1:34" s="23" customFormat="1" ht="22.5" customHeight="1">
      <c r="A38" s="133"/>
      <c r="B38" s="132" t="s">
        <v>1</v>
      </c>
      <c r="C38" s="132" t="s">
        <v>2</v>
      </c>
      <c r="D38" s="135" t="s">
        <v>88</v>
      </c>
      <c r="E38" s="145"/>
      <c r="F38" s="145"/>
      <c r="G38" s="145"/>
      <c r="H38" s="145"/>
      <c r="I38" s="145"/>
      <c r="J38" s="145"/>
      <c r="K38" s="145"/>
      <c r="L38" s="146"/>
      <c r="M38" s="132" t="s">
        <v>622</v>
      </c>
      <c r="N38" s="132" t="s">
        <v>623</v>
      </c>
      <c r="O38" s="132" t="s">
        <v>5</v>
      </c>
      <c r="P38" s="132" t="s">
        <v>6</v>
      </c>
      <c r="Q38" s="132" t="s">
        <v>1</v>
      </c>
      <c r="R38" s="132" t="s">
        <v>7</v>
      </c>
      <c r="S38" s="135" t="s">
        <v>94</v>
      </c>
      <c r="T38" s="145"/>
      <c r="U38" s="145"/>
      <c r="V38" s="145"/>
      <c r="W38" s="145"/>
      <c r="X38" s="145"/>
      <c r="Y38" s="145"/>
      <c r="Z38" s="145"/>
      <c r="AA38" s="146"/>
      <c r="AB38" s="132" t="s">
        <v>622</v>
      </c>
      <c r="AC38" s="132" t="s">
        <v>623</v>
      </c>
      <c r="AD38" s="132" t="s">
        <v>610</v>
      </c>
      <c r="AE38" s="132" t="s">
        <v>6</v>
      </c>
      <c r="AF38" s="143"/>
      <c r="AG38" s="144"/>
      <c r="AH38" s="133"/>
    </row>
    <row r="39" spans="1:34" s="23" customFormat="1" ht="22.5" customHeight="1">
      <c r="A39" s="133"/>
      <c r="B39" s="133"/>
      <c r="C39" s="133"/>
      <c r="D39" s="31" t="s">
        <v>612</v>
      </c>
      <c r="E39" s="31" t="s">
        <v>0</v>
      </c>
      <c r="F39" s="31" t="s">
        <v>842</v>
      </c>
      <c r="G39" s="31" t="s">
        <v>614</v>
      </c>
      <c r="H39" s="31" t="s">
        <v>615</v>
      </c>
      <c r="I39" s="31" t="s">
        <v>12</v>
      </c>
      <c r="J39" s="31" t="s">
        <v>11</v>
      </c>
      <c r="K39" s="31" t="s">
        <v>617</v>
      </c>
      <c r="L39" s="31" t="s">
        <v>616</v>
      </c>
      <c r="M39" s="133"/>
      <c r="N39" s="133"/>
      <c r="O39" s="133"/>
      <c r="P39" s="133"/>
      <c r="Q39" s="133"/>
      <c r="R39" s="133"/>
      <c r="S39" s="31" t="s">
        <v>612</v>
      </c>
      <c r="T39" s="31" t="s">
        <v>0</v>
      </c>
      <c r="U39" s="31" t="s">
        <v>842</v>
      </c>
      <c r="V39" s="31" t="s">
        <v>614</v>
      </c>
      <c r="W39" s="31" t="s">
        <v>615</v>
      </c>
      <c r="X39" s="31" t="s">
        <v>12</v>
      </c>
      <c r="Y39" s="31" t="s">
        <v>11</v>
      </c>
      <c r="Z39" s="31" t="s">
        <v>617</v>
      </c>
      <c r="AA39" s="31" t="s">
        <v>616</v>
      </c>
      <c r="AB39" s="133"/>
      <c r="AC39" s="133"/>
      <c r="AD39" s="133"/>
      <c r="AE39" s="133"/>
      <c r="AF39" s="31" t="s">
        <v>845</v>
      </c>
      <c r="AG39" s="31" t="s">
        <v>846</v>
      </c>
      <c r="AH39" s="133"/>
    </row>
    <row r="40" spans="1:34" s="61" customFormat="1" ht="44.25" customHeight="1">
      <c r="A40" s="60" t="s">
        <v>41</v>
      </c>
      <c r="B40" s="60" t="s">
        <v>449</v>
      </c>
      <c r="C40" s="60" t="s">
        <v>450</v>
      </c>
      <c r="D40" s="60" t="s">
        <v>613</v>
      </c>
      <c r="E40" s="60" t="s">
        <v>452</v>
      </c>
      <c r="F40" s="60" t="s">
        <v>843</v>
      </c>
      <c r="G40" s="60" t="s">
        <v>619</v>
      </c>
      <c r="H40" s="60" t="s">
        <v>620</v>
      </c>
      <c r="I40" s="60" t="s">
        <v>453</v>
      </c>
      <c r="J40" s="60" t="s">
        <v>451</v>
      </c>
      <c r="K40" s="60" t="s">
        <v>618</v>
      </c>
      <c r="L40" s="60" t="s">
        <v>455</v>
      </c>
      <c r="M40" s="44" t="s">
        <v>456</v>
      </c>
      <c r="N40" s="44" t="s">
        <v>457</v>
      </c>
      <c r="O40" s="60" t="s">
        <v>458</v>
      </c>
      <c r="P40" s="60" t="s">
        <v>455</v>
      </c>
      <c r="Q40" s="60" t="s">
        <v>449</v>
      </c>
      <c r="R40" s="60" t="s">
        <v>459</v>
      </c>
      <c r="S40" s="60" t="s">
        <v>613</v>
      </c>
      <c r="T40" s="60" t="s">
        <v>452</v>
      </c>
      <c r="U40" s="60" t="s">
        <v>843</v>
      </c>
      <c r="V40" s="60" t="s">
        <v>619</v>
      </c>
      <c r="W40" s="60" t="s">
        <v>620</v>
      </c>
      <c r="X40" s="60" t="s">
        <v>453</v>
      </c>
      <c r="Y40" s="60" t="s">
        <v>451</v>
      </c>
      <c r="Z40" s="60" t="s">
        <v>618</v>
      </c>
      <c r="AA40" s="60" t="s">
        <v>455</v>
      </c>
      <c r="AB40" s="44" t="s">
        <v>456</v>
      </c>
      <c r="AC40" s="44" t="s">
        <v>457</v>
      </c>
      <c r="AD40" s="44" t="s">
        <v>625</v>
      </c>
      <c r="AE40" s="60" t="s">
        <v>455</v>
      </c>
      <c r="AF40" s="127" t="s">
        <v>850</v>
      </c>
      <c r="AG40" s="127" t="s">
        <v>851</v>
      </c>
      <c r="AH40" s="60" t="s">
        <v>109</v>
      </c>
    </row>
    <row r="41" spans="1:80" s="1" customFormat="1" ht="12">
      <c r="A41" s="2" t="s">
        <v>42</v>
      </c>
      <c r="B41" s="16">
        <v>443200</v>
      </c>
      <c r="C41" s="16">
        <v>18061</v>
      </c>
      <c r="D41" s="16">
        <v>38146</v>
      </c>
      <c r="E41" s="16">
        <v>41098</v>
      </c>
      <c r="F41" s="16">
        <v>16653</v>
      </c>
      <c r="G41" s="16">
        <v>16500</v>
      </c>
      <c r="H41" s="16">
        <v>10220</v>
      </c>
      <c r="I41" s="16">
        <v>15184</v>
      </c>
      <c r="J41" s="16">
        <v>45346</v>
      </c>
      <c r="K41" s="16">
        <v>2923</v>
      </c>
      <c r="L41" s="16">
        <v>17</v>
      </c>
      <c r="M41" s="16">
        <v>20467</v>
      </c>
      <c r="N41" s="16">
        <v>213504</v>
      </c>
      <c r="O41" s="16">
        <v>5016</v>
      </c>
      <c r="P41" s="16">
        <v>65</v>
      </c>
      <c r="Q41" s="16">
        <v>439444</v>
      </c>
      <c r="R41" s="16">
        <v>19166</v>
      </c>
      <c r="S41" s="16">
        <v>46222</v>
      </c>
      <c r="T41" s="16">
        <v>25587</v>
      </c>
      <c r="U41" s="16">
        <v>24601</v>
      </c>
      <c r="V41" s="16">
        <v>19346</v>
      </c>
      <c r="W41" s="16">
        <v>10234</v>
      </c>
      <c r="X41" s="16">
        <v>15664</v>
      </c>
      <c r="Y41" s="16">
        <v>41107</v>
      </c>
      <c r="Z41" s="16">
        <v>3309</v>
      </c>
      <c r="AA41" s="16">
        <v>0</v>
      </c>
      <c r="AB41" s="16">
        <v>20467</v>
      </c>
      <c r="AC41" s="16">
        <v>213504</v>
      </c>
      <c r="AD41" s="16">
        <v>120</v>
      </c>
      <c r="AE41" s="16">
        <v>117</v>
      </c>
      <c r="AF41" s="16">
        <v>301422</v>
      </c>
      <c r="AG41" s="16">
        <v>301422</v>
      </c>
      <c r="AH41" s="25">
        <f aca="true" t="shared" si="1" ref="AH41:AH65">B41-Q41</f>
        <v>3756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61" ht="12">
      <c r="A42" s="83" t="s">
        <v>673</v>
      </c>
      <c r="B42" s="16">
        <v>80813</v>
      </c>
      <c r="C42" s="19">
        <v>4036</v>
      </c>
      <c r="D42" s="19">
        <v>0</v>
      </c>
      <c r="E42" s="19">
        <v>25508</v>
      </c>
      <c r="F42" s="19">
        <v>5510</v>
      </c>
      <c r="G42" s="19">
        <v>1944</v>
      </c>
      <c r="H42" s="19">
        <v>1181</v>
      </c>
      <c r="I42" s="19">
        <v>1605</v>
      </c>
      <c r="J42" s="19">
        <v>9834</v>
      </c>
      <c r="K42" s="19">
        <v>640</v>
      </c>
      <c r="L42" s="19">
        <v>1</v>
      </c>
      <c r="M42" s="19">
        <v>0</v>
      </c>
      <c r="N42" s="19">
        <v>29356</v>
      </c>
      <c r="O42" s="19">
        <v>1181</v>
      </c>
      <c r="P42" s="19">
        <v>17</v>
      </c>
      <c r="Q42" s="16">
        <v>71825</v>
      </c>
      <c r="R42" s="19">
        <v>4269</v>
      </c>
      <c r="S42" s="19">
        <v>0</v>
      </c>
      <c r="T42" s="19">
        <v>14790</v>
      </c>
      <c r="U42" s="19">
        <v>8480</v>
      </c>
      <c r="V42" s="19">
        <v>2112</v>
      </c>
      <c r="W42" s="19">
        <v>1190</v>
      </c>
      <c r="X42" s="19">
        <v>1571</v>
      </c>
      <c r="Y42" s="19">
        <v>9302</v>
      </c>
      <c r="Z42" s="19">
        <v>701</v>
      </c>
      <c r="AA42" s="19">
        <v>0</v>
      </c>
      <c r="AB42" s="19">
        <v>0</v>
      </c>
      <c r="AC42" s="19">
        <v>29356</v>
      </c>
      <c r="AD42" s="19">
        <v>22</v>
      </c>
      <c r="AE42" s="19">
        <v>32</v>
      </c>
      <c r="AF42" s="19">
        <v>57648</v>
      </c>
      <c r="AG42" s="19">
        <v>57648</v>
      </c>
      <c r="AH42" s="25">
        <f t="shared" si="1"/>
        <v>8988</v>
      </c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79"/>
    </row>
    <row r="43" spans="1:60" s="23" customFormat="1" ht="12">
      <c r="A43" s="51" t="s">
        <v>45</v>
      </c>
      <c r="B43" s="16">
        <v>56542</v>
      </c>
      <c r="C43" s="19">
        <v>5332</v>
      </c>
      <c r="D43" s="19">
        <v>14790</v>
      </c>
      <c r="E43" s="19">
        <v>0</v>
      </c>
      <c r="F43" s="19">
        <v>2109</v>
      </c>
      <c r="G43" s="19">
        <v>1427</v>
      </c>
      <c r="H43" s="19">
        <v>739</v>
      </c>
      <c r="I43" s="19">
        <v>1178</v>
      </c>
      <c r="J43" s="19">
        <v>5068</v>
      </c>
      <c r="K43" s="19">
        <v>276</v>
      </c>
      <c r="L43" s="19">
        <v>1</v>
      </c>
      <c r="M43" s="19">
        <v>0</v>
      </c>
      <c r="N43" s="19">
        <v>24386</v>
      </c>
      <c r="O43" s="19">
        <v>1225</v>
      </c>
      <c r="P43" s="19">
        <v>11</v>
      </c>
      <c r="Q43" s="19">
        <v>70862</v>
      </c>
      <c r="R43" s="19">
        <v>5326</v>
      </c>
      <c r="S43" s="19">
        <v>25508</v>
      </c>
      <c r="T43" s="19">
        <v>0</v>
      </c>
      <c r="U43" s="19">
        <v>4764</v>
      </c>
      <c r="V43" s="19">
        <v>1826</v>
      </c>
      <c r="W43" s="19">
        <v>903</v>
      </c>
      <c r="X43" s="19">
        <v>1354</v>
      </c>
      <c r="Y43" s="19">
        <v>6489</v>
      </c>
      <c r="Z43" s="19">
        <v>254</v>
      </c>
      <c r="AA43" s="19">
        <v>0</v>
      </c>
      <c r="AB43" s="19">
        <v>0</v>
      </c>
      <c r="AC43" s="19">
        <v>24386</v>
      </c>
      <c r="AD43" s="19">
        <v>40</v>
      </c>
      <c r="AE43" s="19">
        <v>12</v>
      </c>
      <c r="AF43" s="19">
        <v>34668</v>
      </c>
      <c r="AG43" s="19">
        <v>34668</v>
      </c>
      <c r="AH43" s="25">
        <f t="shared" si="1"/>
        <v>-14320</v>
      </c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</row>
    <row r="44" spans="1:60" ht="12">
      <c r="A44" s="83" t="s">
        <v>841</v>
      </c>
      <c r="B44" s="16">
        <v>48403</v>
      </c>
      <c r="C44" s="19">
        <v>1514</v>
      </c>
      <c r="D44" s="19">
        <v>8480</v>
      </c>
      <c r="E44" s="19">
        <v>4764</v>
      </c>
      <c r="F44" s="19">
        <v>0</v>
      </c>
      <c r="G44" s="19">
        <v>1355</v>
      </c>
      <c r="H44" s="19">
        <v>907</v>
      </c>
      <c r="I44" s="19">
        <v>1194</v>
      </c>
      <c r="J44" s="19">
        <v>7473</v>
      </c>
      <c r="K44" s="19">
        <v>428</v>
      </c>
      <c r="L44" s="19">
        <v>0</v>
      </c>
      <c r="M44" s="19">
        <v>0</v>
      </c>
      <c r="N44" s="19">
        <v>21799</v>
      </c>
      <c r="O44" s="19">
        <v>484</v>
      </c>
      <c r="P44" s="19">
        <v>5</v>
      </c>
      <c r="Q44" s="16">
        <v>40150</v>
      </c>
      <c r="R44" s="19">
        <v>1679</v>
      </c>
      <c r="S44" s="19">
        <v>5510</v>
      </c>
      <c r="T44" s="19">
        <v>2109</v>
      </c>
      <c r="U44" s="19">
        <v>0</v>
      </c>
      <c r="V44" s="19">
        <v>1245</v>
      </c>
      <c r="W44" s="19">
        <v>656</v>
      </c>
      <c r="X44" s="19">
        <v>981</v>
      </c>
      <c r="Y44" s="19">
        <v>5694</v>
      </c>
      <c r="Z44" s="19">
        <v>458</v>
      </c>
      <c r="AA44" s="19">
        <v>0</v>
      </c>
      <c r="AB44" s="19">
        <v>0</v>
      </c>
      <c r="AC44" s="19">
        <v>21799</v>
      </c>
      <c r="AD44" s="19">
        <v>6</v>
      </c>
      <c r="AE44" s="19">
        <v>13</v>
      </c>
      <c r="AF44" s="19">
        <v>35759</v>
      </c>
      <c r="AG44" s="19">
        <v>35759</v>
      </c>
      <c r="AH44" s="25">
        <f t="shared" si="1"/>
        <v>8253</v>
      </c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</row>
    <row r="45" spans="1:60" ht="12">
      <c r="A45" s="83" t="s">
        <v>674</v>
      </c>
      <c r="B45" s="16">
        <v>56326</v>
      </c>
      <c r="C45" s="19">
        <v>1714</v>
      </c>
      <c r="D45" s="19">
        <v>2112</v>
      </c>
      <c r="E45" s="19">
        <v>1826</v>
      </c>
      <c r="F45" s="19">
        <v>1245</v>
      </c>
      <c r="G45" s="19">
        <v>0</v>
      </c>
      <c r="H45" s="19">
        <v>1104</v>
      </c>
      <c r="I45" s="19">
        <v>1372</v>
      </c>
      <c r="J45" s="19">
        <v>11359</v>
      </c>
      <c r="K45" s="19">
        <v>328</v>
      </c>
      <c r="L45" s="19">
        <v>1</v>
      </c>
      <c r="M45" s="19">
        <v>0</v>
      </c>
      <c r="N45" s="19">
        <v>34691</v>
      </c>
      <c r="O45" s="19">
        <v>569</v>
      </c>
      <c r="P45" s="19">
        <v>5</v>
      </c>
      <c r="Q45" s="16">
        <v>53021</v>
      </c>
      <c r="R45" s="19">
        <v>1799</v>
      </c>
      <c r="S45" s="19">
        <v>1944</v>
      </c>
      <c r="T45" s="19">
        <v>1427</v>
      </c>
      <c r="U45" s="19">
        <v>1355</v>
      </c>
      <c r="V45" s="19">
        <v>0</v>
      </c>
      <c r="W45" s="19">
        <v>939</v>
      </c>
      <c r="X45" s="19">
        <v>1140</v>
      </c>
      <c r="Y45" s="19">
        <v>9341</v>
      </c>
      <c r="Z45" s="19">
        <v>354</v>
      </c>
      <c r="AA45" s="19">
        <v>0</v>
      </c>
      <c r="AB45" s="19">
        <v>0</v>
      </c>
      <c r="AC45" s="19">
        <v>34691</v>
      </c>
      <c r="AD45" s="19">
        <v>15</v>
      </c>
      <c r="AE45" s="19">
        <v>16</v>
      </c>
      <c r="AF45" s="19">
        <v>36296</v>
      </c>
      <c r="AG45" s="19">
        <v>36296</v>
      </c>
      <c r="AH45" s="25">
        <f t="shared" si="1"/>
        <v>3305</v>
      </c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</row>
    <row r="46" spans="1:60" s="23" customFormat="1" ht="12">
      <c r="A46" s="83" t="s">
        <v>675</v>
      </c>
      <c r="B46" s="16">
        <v>31968</v>
      </c>
      <c r="C46" s="19">
        <v>871</v>
      </c>
      <c r="D46" s="19">
        <v>1190</v>
      </c>
      <c r="E46" s="19">
        <v>903</v>
      </c>
      <c r="F46" s="19">
        <v>656</v>
      </c>
      <c r="G46" s="19">
        <v>939</v>
      </c>
      <c r="H46" s="19">
        <v>0</v>
      </c>
      <c r="I46" s="19">
        <v>2962</v>
      </c>
      <c r="J46" s="19">
        <v>3391</v>
      </c>
      <c r="K46" s="19">
        <v>193</v>
      </c>
      <c r="L46" s="19">
        <v>0</v>
      </c>
      <c r="M46" s="19">
        <v>0</v>
      </c>
      <c r="N46" s="19">
        <v>20616</v>
      </c>
      <c r="O46" s="19">
        <v>241</v>
      </c>
      <c r="P46" s="19">
        <v>6</v>
      </c>
      <c r="Q46" s="19">
        <v>31826</v>
      </c>
      <c r="R46" s="19">
        <v>981</v>
      </c>
      <c r="S46" s="19">
        <v>1181</v>
      </c>
      <c r="T46" s="19">
        <v>739</v>
      </c>
      <c r="U46" s="19">
        <v>907</v>
      </c>
      <c r="V46" s="19">
        <v>1104</v>
      </c>
      <c r="W46" s="19">
        <v>0</v>
      </c>
      <c r="X46" s="19">
        <v>2914</v>
      </c>
      <c r="Y46" s="19">
        <v>3145</v>
      </c>
      <c r="Z46" s="19">
        <v>230</v>
      </c>
      <c r="AA46" s="19">
        <v>0</v>
      </c>
      <c r="AB46" s="19">
        <v>0</v>
      </c>
      <c r="AC46" s="19">
        <v>20616</v>
      </c>
      <c r="AD46" s="19">
        <v>5</v>
      </c>
      <c r="AE46" s="19">
        <v>4</v>
      </c>
      <c r="AF46" s="19">
        <v>20108</v>
      </c>
      <c r="AG46" s="19">
        <v>20108</v>
      </c>
      <c r="AH46" s="25">
        <f t="shared" si="1"/>
        <v>142</v>
      </c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</row>
    <row r="47" spans="1:60" s="23" customFormat="1" ht="12">
      <c r="A47" s="51" t="s">
        <v>46</v>
      </c>
      <c r="B47" s="16">
        <v>52753</v>
      </c>
      <c r="C47" s="19">
        <v>1735</v>
      </c>
      <c r="D47" s="19">
        <v>1571</v>
      </c>
      <c r="E47" s="19">
        <v>1354</v>
      </c>
      <c r="F47" s="19">
        <v>981</v>
      </c>
      <c r="G47" s="19">
        <v>1140</v>
      </c>
      <c r="H47" s="19">
        <v>2914</v>
      </c>
      <c r="I47" s="19">
        <v>0</v>
      </c>
      <c r="J47" s="19">
        <v>7314</v>
      </c>
      <c r="K47" s="19">
        <v>390</v>
      </c>
      <c r="L47" s="19">
        <v>0</v>
      </c>
      <c r="M47" s="19">
        <v>0</v>
      </c>
      <c r="N47" s="19">
        <v>34870</v>
      </c>
      <c r="O47" s="19">
        <v>475</v>
      </c>
      <c r="P47" s="19">
        <v>9</v>
      </c>
      <c r="Q47" s="19">
        <v>51973</v>
      </c>
      <c r="R47" s="19">
        <v>1891</v>
      </c>
      <c r="S47" s="19">
        <v>1605</v>
      </c>
      <c r="T47" s="19">
        <v>1178</v>
      </c>
      <c r="U47" s="19">
        <v>1194</v>
      </c>
      <c r="V47" s="19">
        <v>1372</v>
      </c>
      <c r="W47" s="19">
        <v>2962</v>
      </c>
      <c r="X47" s="19">
        <v>0</v>
      </c>
      <c r="Y47" s="19">
        <v>6468</v>
      </c>
      <c r="Z47" s="19">
        <v>405</v>
      </c>
      <c r="AA47" s="19">
        <v>0</v>
      </c>
      <c r="AB47" s="19">
        <v>0</v>
      </c>
      <c r="AC47" s="19">
        <v>34870</v>
      </c>
      <c r="AD47" s="19">
        <v>11</v>
      </c>
      <c r="AE47" s="19">
        <v>17</v>
      </c>
      <c r="AF47" s="19">
        <v>32577</v>
      </c>
      <c r="AG47" s="19">
        <v>32577</v>
      </c>
      <c r="AH47" s="25">
        <f t="shared" si="1"/>
        <v>780</v>
      </c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</row>
    <row r="48" spans="1:61" ht="12">
      <c r="A48" s="51" t="s">
        <v>81</v>
      </c>
      <c r="B48" s="16">
        <v>111681</v>
      </c>
      <c r="C48" s="19">
        <v>2802</v>
      </c>
      <c r="D48" s="19">
        <v>9302</v>
      </c>
      <c r="E48" s="19">
        <v>6489</v>
      </c>
      <c r="F48" s="19">
        <v>5694</v>
      </c>
      <c r="G48" s="19">
        <v>9341</v>
      </c>
      <c r="H48" s="19">
        <v>3145</v>
      </c>
      <c r="I48" s="19">
        <v>6468</v>
      </c>
      <c r="J48" s="19">
        <v>0</v>
      </c>
      <c r="K48" s="19">
        <v>668</v>
      </c>
      <c r="L48" s="19">
        <v>7</v>
      </c>
      <c r="M48" s="19">
        <v>20455</v>
      </c>
      <c r="N48" s="19">
        <v>46479</v>
      </c>
      <c r="O48" s="19">
        <v>819</v>
      </c>
      <c r="P48" s="19">
        <v>12</v>
      </c>
      <c r="Q48" s="19">
        <v>115471</v>
      </c>
      <c r="R48" s="19">
        <v>3148</v>
      </c>
      <c r="S48" s="19">
        <v>9834</v>
      </c>
      <c r="T48" s="19">
        <v>5068</v>
      </c>
      <c r="U48" s="19">
        <v>7473</v>
      </c>
      <c r="V48" s="19">
        <v>11359</v>
      </c>
      <c r="W48" s="19">
        <v>3391</v>
      </c>
      <c r="X48" s="19">
        <v>7314</v>
      </c>
      <c r="Y48" s="19">
        <v>0</v>
      </c>
      <c r="Z48" s="19">
        <v>907</v>
      </c>
      <c r="AA48" s="19">
        <v>0</v>
      </c>
      <c r="AB48" s="19">
        <v>20455</v>
      </c>
      <c r="AC48" s="19">
        <v>46479</v>
      </c>
      <c r="AD48" s="19">
        <v>21</v>
      </c>
      <c r="AE48" s="19">
        <v>22</v>
      </c>
      <c r="AF48" s="19">
        <v>82666</v>
      </c>
      <c r="AG48" s="19">
        <v>82666</v>
      </c>
      <c r="AH48" s="25">
        <f t="shared" si="1"/>
        <v>-3790</v>
      </c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79"/>
    </row>
    <row r="49" spans="1:61" ht="12">
      <c r="A49" s="62" t="s">
        <v>113</v>
      </c>
      <c r="B49" s="18">
        <v>8313</v>
      </c>
      <c r="C49" s="17">
        <v>184</v>
      </c>
      <c r="D49" s="17">
        <v>1174</v>
      </c>
      <c r="E49" s="17">
        <v>849</v>
      </c>
      <c r="F49" s="17">
        <v>392</v>
      </c>
      <c r="G49" s="17">
        <v>164</v>
      </c>
      <c r="H49" s="17">
        <v>82</v>
      </c>
      <c r="I49" s="17">
        <v>111</v>
      </c>
      <c r="J49" s="17">
        <v>0</v>
      </c>
      <c r="K49" s="17">
        <v>46</v>
      </c>
      <c r="L49" s="17">
        <v>0</v>
      </c>
      <c r="M49" s="17">
        <v>622</v>
      </c>
      <c r="N49" s="17">
        <v>4627</v>
      </c>
      <c r="O49" s="17">
        <v>61</v>
      </c>
      <c r="P49" s="17">
        <v>1</v>
      </c>
      <c r="Q49" s="18">
        <v>8353</v>
      </c>
      <c r="R49" s="17">
        <v>221</v>
      </c>
      <c r="S49" s="17">
        <v>1117</v>
      </c>
      <c r="T49" s="17">
        <v>676</v>
      </c>
      <c r="U49" s="17">
        <v>492</v>
      </c>
      <c r="V49" s="17">
        <v>201</v>
      </c>
      <c r="W49" s="17">
        <v>91</v>
      </c>
      <c r="X49" s="17">
        <v>124</v>
      </c>
      <c r="Y49" s="17">
        <v>0</v>
      </c>
      <c r="Z49" s="17">
        <v>43</v>
      </c>
      <c r="AA49" s="17">
        <v>0</v>
      </c>
      <c r="AB49" s="17">
        <v>757</v>
      </c>
      <c r="AC49" s="17">
        <v>4627</v>
      </c>
      <c r="AD49" s="17">
        <v>1</v>
      </c>
      <c r="AE49" s="17">
        <v>3</v>
      </c>
      <c r="AF49" s="17">
        <v>5617</v>
      </c>
      <c r="AG49" s="17">
        <v>5617</v>
      </c>
      <c r="AH49" s="25">
        <f t="shared" si="1"/>
        <v>-40</v>
      </c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79"/>
    </row>
    <row r="50" spans="1:61" ht="12">
      <c r="A50" s="62" t="s">
        <v>115</v>
      </c>
      <c r="B50" s="18">
        <v>12133</v>
      </c>
      <c r="C50" s="17">
        <v>252</v>
      </c>
      <c r="D50" s="17">
        <v>990</v>
      </c>
      <c r="E50" s="17">
        <v>947</v>
      </c>
      <c r="F50" s="17">
        <v>1382</v>
      </c>
      <c r="G50" s="17">
        <v>670</v>
      </c>
      <c r="H50" s="17">
        <v>266</v>
      </c>
      <c r="I50" s="17">
        <v>386</v>
      </c>
      <c r="J50" s="17">
        <v>0</v>
      </c>
      <c r="K50" s="17">
        <v>44</v>
      </c>
      <c r="L50" s="17">
        <v>2</v>
      </c>
      <c r="M50" s="17">
        <v>3727</v>
      </c>
      <c r="N50" s="17">
        <v>3385</v>
      </c>
      <c r="O50" s="17">
        <v>82</v>
      </c>
      <c r="P50" s="17">
        <v>0</v>
      </c>
      <c r="Q50" s="18">
        <v>8754</v>
      </c>
      <c r="R50" s="17">
        <v>323</v>
      </c>
      <c r="S50" s="17">
        <v>510</v>
      </c>
      <c r="T50" s="17">
        <v>356</v>
      </c>
      <c r="U50" s="17">
        <v>1194</v>
      </c>
      <c r="V50" s="17">
        <v>354</v>
      </c>
      <c r="W50" s="17">
        <v>138</v>
      </c>
      <c r="X50" s="17">
        <v>177</v>
      </c>
      <c r="Y50" s="17">
        <v>0</v>
      </c>
      <c r="Z50" s="17">
        <v>57</v>
      </c>
      <c r="AA50" s="17">
        <v>0</v>
      </c>
      <c r="AB50" s="17">
        <v>2257</v>
      </c>
      <c r="AC50" s="17">
        <v>3385</v>
      </c>
      <c r="AD50" s="17">
        <v>3</v>
      </c>
      <c r="AE50" s="17">
        <v>0</v>
      </c>
      <c r="AF50" s="17">
        <v>8463</v>
      </c>
      <c r="AG50" s="17">
        <v>8463</v>
      </c>
      <c r="AH50" s="25">
        <f t="shared" si="1"/>
        <v>3379</v>
      </c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79"/>
    </row>
    <row r="51" spans="1:60" ht="12">
      <c r="A51" s="62" t="s">
        <v>116</v>
      </c>
      <c r="B51" s="18">
        <v>7374</v>
      </c>
      <c r="C51" s="17">
        <v>200</v>
      </c>
      <c r="D51" s="17">
        <v>592</v>
      </c>
      <c r="E51" s="17">
        <v>359</v>
      </c>
      <c r="F51" s="17">
        <v>533</v>
      </c>
      <c r="G51" s="17">
        <v>1109</v>
      </c>
      <c r="H51" s="17">
        <v>113</v>
      </c>
      <c r="I51" s="17">
        <v>148</v>
      </c>
      <c r="J51" s="17">
        <v>0</v>
      </c>
      <c r="K51" s="17">
        <v>30</v>
      </c>
      <c r="L51" s="17">
        <v>0</v>
      </c>
      <c r="M51" s="17">
        <v>1321</v>
      </c>
      <c r="N51" s="17">
        <v>2913</v>
      </c>
      <c r="O51" s="17">
        <v>56</v>
      </c>
      <c r="P51" s="17">
        <v>0</v>
      </c>
      <c r="Q51" s="18">
        <v>7849</v>
      </c>
      <c r="R51" s="17">
        <v>248</v>
      </c>
      <c r="S51" s="17">
        <v>609</v>
      </c>
      <c r="T51" s="17">
        <v>352</v>
      </c>
      <c r="U51" s="17">
        <v>807</v>
      </c>
      <c r="V51" s="17">
        <v>1137</v>
      </c>
      <c r="W51" s="17">
        <v>135</v>
      </c>
      <c r="X51" s="17">
        <v>162</v>
      </c>
      <c r="Y51" s="17">
        <v>0</v>
      </c>
      <c r="Z51" s="17">
        <v>52</v>
      </c>
      <c r="AA51" s="17">
        <v>0</v>
      </c>
      <c r="AB51" s="17">
        <v>1431</v>
      </c>
      <c r="AC51" s="17">
        <v>2913</v>
      </c>
      <c r="AD51" s="17">
        <v>2</v>
      </c>
      <c r="AE51" s="17">
        <v>1</v>
      </c>
      <c r="AF51" s="17">
        <v>6836</v>
      </c>
      <c r="AG51" s="17">
        <v>6836</v>
      </c>
      <c r="AH51" s="25">
        <f t="shared" si="1"/>
        <v>-475</v>
      </c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</row>
    <row r="52" spans="1:60" ht="12">
      <c r="A52" s="62" t="s">
        <v>118</v>
      </c>
      <c r="B52" s="18">
        <v>14310</v>
      </c>
      <c r="C52" s="17">
        <v>431</v>
      </c>
      <c r="D52" s="17">
        <v>634</v>
      </c>
      <c r="E52" s="17">
        <v>375</v>
      </c>
      <c r="F52" s="17">
        <v>334</v>
      </c>
      <c r="G52" s="17">
        <v>2268</v>
      </c>
      <c r="H52" s="17">
        <v>228</v>
      </c>
      <c r="I52" s="17">
        <v>274</v>
      </c>
      <c r="J52" s="17">
        <v>0</v>
      </c>
      <c r="K52" s="17">
        <v>56</v>
      </c>
      <c r="L52" s="17">
        <v>0</v>
      </c>
      <c r="M52" s="17">
        <v>1437</v>
      </c>
      <c r="N52" s="17">
        <v>8151</v>
      </c>
      <c r="O52" s="17">
        <v>121</v>
      </c>
      <c r="P52" s="17">
        <v>1</v>
      </c>
      <c r="Q52" s="18">
        <v>17892</v>
      </c>
      <c r="R52" s="17">
        <v>450</v>
      </c>
      <c r="S52" s="17">
        <v>1072</v>
      </c>
      <c r="T52" s="17">
        <v>529</v>
      </c>
      <c r="U52" s="17">
        <v>660</v>
      </c>
      <c r="V52" s="17">
        <v>3728</v>
      </c>
      <c r="W52" s="17">
        <v>384</v>
      </c>
      <c r="X52" s="17">
        <v>484</v>
      </c>
      <c r="Y52" s="17">
        <v>0</v>
      </c>
      <c r="Z52" s="17">
        <v>153</v>
      </c>
      <c r="AA52" s="17">
        <v>0</v>
      </c>
      <c r="AB52" s="17">
        <v>2275</v>
      </c>
      <c r="AC52" s="17">
        <v>8151</v>
      </c>
      <c r="AD52" s="17">
        <v>4</v>
      </c>
      <c r="AE52" s="17">
        <v>2</v>
      </c>
      <c r="AF52" s="17">
        <v>13200</v>
      </c>
      <c r="AG52" s="17">
        <v>13200</v>
      </c>
      <c r="AH52" s="25">
        <f t="shared" si="1"/>
        <v>-3582</v>
      </c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</row>
    <row r="53" spans="1:60" ht="12">
      <c r="A53" s="62" t="s">
        <v>119</v>
      </c>
      <c r="B53" s="18">
        <v>6629</v>
      </c>
      <c r="C53" s="17">
        <v>188</v>
      </c>
      <c r="D53" s="17">
        <v>312</v>
      </c>
      <c r="E53" s="17">
        <v>177</v>
      </c>
      <c r="F53" s="17">
        <v>195</v>
      </c>
      <c r="G53" s="17">
        <v>1987</v>
      </c>
      <c r="H53" s="17">
        <v>107</v>
      </c>
      <c r="I53" s="17">
        <v>165</v>
      </c>
      <c r="J53" s="17">
        <v>0</v>
      </c>
      <c r="K53" s="17">
        <v>54</v>
      </c>
      <c r="L53" s="17">
        <v>2</v>
      </c>
      <c r="M53" s="17">
        <v>1044</v>
      </c>
      <c r="N53" s="17">
        <v>2347</v>
      </c>
      <c r="O53" s="17">
        <v>51</v>
      </c>
      <c r="P53" s="17">
        <v>0</v>
      </c>
      <c r="Q53" s="18">
        <v>7203</v>
      </c>
      <c r="R53" s="17">
        <v>213</v>
      </c>
      <c r="S53" s="17">
        <v>379</v>
      </c>
      <c r="T53" s="17">
        <v>209</v>
      </c>
      <c r="U53" s="17">
        <v>373</v>
      </c>
      <c r="V53" s="17">
        <v>2073</v>
      </c>
      <c r="W53" s="17">
        <v>150</v>
      </c>
      <c r="X53" s="17">
        <v>219</v>
      </c>
      <c r="Y53" s="17">
        <v>0</v>
      </c>
      <c r="Z53" s="17">
        <v>101</v>
      </c>
      <c r="AA53" s="17">
        <v>0</v>
      </c>
      <c r="AB53" s="17">
        <v>1139</v>
      </c>
      <c r="AC53" s="17">
        <v>2347</v>
      </c>
      <c r="AD53" s="17">
        <v>0</v>
      </c>
      <c r="AE53" s="17">
        <v>0</v>
      </c>
      <c r="AF53" s="17">
        <v>6073</v>
      </c>
      <c r="AG53" s="17">
        <v>6073</v>
      </c>
      <c r="AH53" s="25">
        <f t="shared" si="1"/>
        <v>-574</v>
      </c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</row>
    <row r="54" spans="1:60" ht="12">
      <c r="A54" s="62" t="s">
        <v>120</v>
      </c>
      <c r="B54" s="18">
        <v>8712</v>
      </c>
      <c r="C54" s="17">
        <v>212</v>
      </c>
      <c r="D54" s="17">
        <v>987</v>
      </c>
      <c r="E54" s="17">
        <v>376</v>
      </c>
      <c r="F54" s="17">
        <v>382</v>
      </c>
      <c r="G54" s="17">
        <v>885</v>
      </c>
      <c r="H54" s="17">
        <v>276</v>
      </c>
      <c r="I54" s="17">
        <v>354</v>
      </c>
      <c r="J54" s="17">
        <v>0</v>
      </c>
      <c r="K54" s="17">
        <v>53</v>
      </c>
      <c r="L54" s="17">
        <v>0</v>
      </c>
      <c r="M54" s="17">
        <v>1592</v>
      </c>
      <c r="N54" s="17">
        <v>3536</v>
      </c>
      <c r="O54" s="17">
        <v>58</v>
      </c>
      <c r="P54" s="17">
        <v>1</v>
      </c>
      <c r="Q54" s="18">
        <v>9584</v>
      </c>
      <c r="R54" s="17">
        <v>224</v>
      </c>
      <c r="S54" s="17">
        <v>1264</v>
      </c>
      <c r="T54" s="17">
        <v>342</v>
      </c>
      <c r="U54" s="17">
        <v>610</v>
      </c>
      <c r="V54" s="17">
        <v>1119</v>
      </c>
      <c r="W54" s="17">
        <v>350</v>
      </c>
      <c r="X54" s="17">
        <v>424</v>
      </c>
      <c r="Y54" s="17">
        <v>0</v>
      </c>
      <c r="Z54" s="17">
        <v>65</v>
      </c>
      <c r="AA54" s="17">
        <v>0</v>
      </c>
      <c r="AB54" s="17">
        <v>1644</v>
      </c>
      <c r="AC54" s="17">
        <v>3536</v>
      </c>
      <c r="AD54" s="17">
        <v>2</v>
      </c>
      <c r="AE54" s="17">
        <v>4</v>
      </c>
      <c r="AF54" s="17">
        <v>7047</v>
      </c>
      <c r="AG54" s="17">
        <v>7047</v>
      </c>
      <c r="AH54" s="25">
        <f t="shared" si="1"/>
        <v>-872</v>
      </c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</row>
    <row r="55" spans="1:60" ht="12">
      <c r="A55" s="62" t="s">
        <v>121</v>
      </c>
      <c r="B55" s="18">
        <v>6507</v>
      </c>
      <c r="C55" s="17">
        <v>110</v>
      </c>
      <c r="D55" s="17">
        <v>577</v>
      </c>
      <c r="E55" s="17">
        <v>219</v>
      </c>
      <c r="F55" s="17">
        <v>220</v>
      </c>
      <c r="G55" s="17">
        <v>367</v>
      </c>
      <c r="H55" s="17">
        <v>500</v>
      </c>
      <c r="I55" s="17">
        <v>330</v>
      </c>
      <c r="J55" s="17">
        <v>0</v>
      </c>
      <c r="K55" s="17">
        <v>40</v>
      </c>
      <c r="L55" s="17">
        <v>2</v>
      </c>
      <c r="M55" s="17">
        <v>2468</v>
      </c>
      <c r="N55" s="17">
        <v>1625</v>
      </c>
      <c r="O55" s="17">
        <v>48</v>
      </c>
      <c r="P55" s="17">
        <v>1</v>
      </c>
      <c r="Q55" s="18">
        <v>7091</v>
      </c>
      <c r="R55" s="17">
        <v>145</v>
      </c>
      <c r="S55" s="17">
        <v>627</v>
      </c>
      <c r="T55" s="17">
        <v>202</v>
      </c>
      <c r="U55" s="17">
        <v>431</v>
      </c>
      <c r="V55" s="17">
        <v>525</v>
      </c>
      <c r="W55" s="17">
        <v>577</v>
      </c>
      <c r="X55" s="17">
        <v>485</v>
      </c>
      <c r="Y55" s="17">
        <v>0</v>
      </c>
      <c r="Z55" s="17">
        <v>56</v>
      </c>
      <c r="AA55" s="17">
        <v>0</v>
      </c>
      <c r="AB55" s="17">
        <v>2417</v>
      </c>
      <c r="AC55" s="17">
        <v>1625</v>
      </c>
      <c r="AD55" s="17">
        <v>0</v>
      </c>
      <c r="AE55" s="17">
        <v>1</v>
      </c>
      <c r="AF55" s="17">
        <v>3646</v>
      </c>
      <c r="AG55" s="17">
        <v>3646</v>
      </c>
      <c r="AH55" s="25">
        <f t="shared" si="1"/>
        <v>-584</v>
      </c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</row>
    <row r="56" spans="1:60" ht="12">
      <c r="A56" s="62" t="s">
        <v>124</v>
      </c>
      <c r="B56" s="18">
        <v>11985</v>
      </c>
      <c r="C56" s="17">
        <v>322</v>
      </c>
      <c r="D56" s="17">
        <v>523</v>
      </c>
      <c r="E56" s="17">
        <v>301</v>
      </c>
      <c r="F56" s="17">
        <v>357</v>
      </c>
      <c r="G56" s="17">
        <v>398</v>
      </c>
      <c r="H56" s="17">
        <v>485</v>
      </c>
      <c r="I56" s="17">
        <v>2840</v>
      </c>
      <c r="J56" s="17">
        <v>0</v>
      </c>
      <c r="K56" s="17">
        <v>110</v>
      </c>
      <c r="L56" s="17">
        <v>0</v>
      </c>
      <c r="M56" s="17">
        <v>929</v>
      </c>
      <c r="N56" s="17">
        <v>5640</v>
      </c>
      <c r="O56" s="17">
        <v>76</v>
      </c>
      <c r="P56" s="17">
        <v>4</v>
      </c>
      <c r="Q56" s="18">
        <v>13091</v>
      </c>
      <c r="R56" s="17">
        <v>301</v>
      </c>
      <c r="S56" s="17">
        <v>624</v>
      </c>
      <c r="T56" s="17">
        <v>306</v>
      </c>
      <c r="U56" s="17">
        <v>531</v>
      </c>
      <c r="V56" s="17">
        <v>581</v>
      </c>
      <c r="W56" s="17">
        <v>561</v>
      </c>
      <c r="X56" s="17">
        <v>3424</v>
      </c>
      <c r="Y56" s="17">
        <v>0</v>
      </c>
      <c r="Z56" s="17">
        <v>127</v>
      </c>
      <c r="AA56" s="17">
        <v>0</v>
      </c>
      <c r="AB56" s="17">
        <v>990</v>
      </c>
      <c r="AC56" s="17">
        <v>5640</v>
      </c>
      <c r="AD56" s="17">
        <v>3</v>
      </c>
      <c r="AE56" s="17">
        <v>3</v>
      </c>
      <c r="AF56" s="17">
        <v>7934</v>
      </c>
      <c r="AG56" s="17">
        <v>7934</v>
      </c>
      <c r="AH56" s="25">
        <f t="shared" si="1"/>
        <v>-1106</v>
      </c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</row>
    <row r="57" spans="1:60" s="23" customFormat="1" ht="12">
      <c r="A57" s="62" t="s">
        <v>125</v>
      </c>
      <c r="B57" s="18">
        <v>3483</v>
      </c>
      <c r="C57" s="17">
        <v>73</v>
      </c>
      <c r="D57" s="17">
        <v>353</v>
      </c>
      <c r="E57" s="17">
        <v>165</v>
      </c>
      <c r="F57" s="17">
        <v>295</v>
      </c>
      <c r="G57" s="17">
        <v>199</v>
      </c>
      <c r="H57" s="17">
        <v>137</v>
      </c>
      <c r="I57" s="17">
        <v>308</v>
      </c>
      <c r="J57" s="17">
        <v>0</v>
      </c>
      <c r="K57" s="17">
        <v>29</v>
      </c>
      <c r="L57" s="17">
        <v>0</v>
      </c>
      <c r="M57" s="17">
        <v>638</v>
      </c>
      <c r="N57" s="17">
        <v>1270</v>
      </c>
      <c r="O57" s="17">
        <v>16</v>
      </c>
      <c r="P57" s="17">
        <v>0</v>
      </c>
      <c r="Q57" s="18">
        <v>4061</v>
      </c>
      <c r="R57" s="17">
        <v>84</v>
      </c>
      <c r="S57" s="17">
        <v>486</v>
      </c>
      <c r="T57" s="17">
        <v>204</v>
      </c>
      <c r="U57" s="17">
        <v>436</v>
      </c>
      <c r="V57" s="17">
        <v>278</v>
      </c>
      <c r="W57" s="17">
        <v>167</v>
      </c>
      <c r="X57" s="17">
        <v>394</v>
      </c>
      <c r="Y57" s="17">
        <v>0</v>
      </c>
      <c r="Z57" s="17">
        <v>22</v>
      </c>
      <c r="AA57" s="17">
        <v>0</v>
      </c>
      <c r="AB57" s="17">
        <v>718</v>
      </c>
      <c r="AC57" s="17">
        <v>1270</v>
      </c>
      <c r="AD57" s="17">
        <v>1</v>
      </c>
      <c r="AE57" s="17">
        <v>1</v>
      </c>
      <c r="AF57" s="17">
        <v>3312</v>
      </c>
      <c r="AG57" s="17">
        <v>3312</v>
      </c>
      <c r="AH57" s="25">
        <f t="shared" si="1"/>
        <v>-578</v>
      </c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</row>
    <row r="58" spans="1:60" ht="12">
      <c r="A58" s="62" t="s">
        <v>126</v>
      </c>
      <c r="B58" s="18">
        <v>6636</v>
      </c>
      <c r="C58" s="17">
        <v>127</v>
      </c>
      <c r="D58" s="17">
        <v>644</v>
      </c>
      <c r="E58" s="17">
        <v>337</v>
      </c>
      <c r="F58" s="17">
        <v>432</v>
      </c>
      <c r="G58" s="17">
        <v>204</v>
      </c>
      <c r="H58" s="17">
        <v>106</v>
      </c>
      <c r="I58" s="17">
        <v>189</v>
      </c>
      <c r="J58" s="17">
        <v>0</v>
      </c>
      <c r="K58" s="17">
        <v>43</v>
      </c>
      <c r="L58" s="17">
        <v>0</v>
      </c>
      <c r="M58" s="17">
        <v>828</v>
      </c>
      <c r="N58" s="17">
        <v>3676</v>
      </c>
      <c r="O58" s="17">
        <v>49</v>
      </c>
      <c r="P58" s="17">
        <v>1</v>
      </c>
      <c r="Q58" s="18">
        <v>7062</v>
      </c>
      <c r="R58" s="17">
        <v>146</v>
      </c>
      <c r="S58" s="17">
        <v>728</v>
      </c>
      <c r="T58" s="17">
        <v>333</v>
      </c>
      <c r="U58" s="17">
        <v>650</v>
      </c>
      <c r="V58" s="17">
        <v>264</v>
      </c>
      <c r="W58" s="17">
        <v>111</v>
      </c>
      <c r="X58" s="17">
        <v>238</v>
      </c>
      <c r="Y58" s="17">
        <v>0</v>
      </c>
      <c r="Z58" s="17">
        <v>57</v>
      </c>
      <c r="AA58" s="17">
        <v>0</v>
      </c>
      <c r="AB58" s="17">
        <v>853</v>
      </c>
      <c r="AC58" s="17">
        <v>3676</v>
      </c>
      <c r="AD58" s="17">
        <v>1</v>
      </c>
      <c r="AE58" s="17">
        <v>5</v>
      </c>
      <c r="AF58" s="17">
        <v>4213</v>
      </c>
      <c r="AG58" s="17">
        <v>4213</v>
      </c>
      <c r="AH58" s="25">
        <f t="shared" si="1"/>
        <v>-426</v>
      </c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</row>
    <row r="59" spans="1:60" ht="12">
      <c r="A59" s="62" t="s">
        <v>127</v>
      </c>
      <c r="B59" s="18">
        <v>3219</v>
      </c>
      <c r="C59" s="17">
        <v>14</v>
      </c>
      <c r="D59" s="17">
        <v>240</v>
      </c>
      <c r="E59" s="17">
        <v>148</v>
      </c>
      <c r="F59" s="17">
        <v>193</v>
      </c>
      <c r="G59" s="17">
        <v>273</v>
      </c>
      <c r="H59" s="17">
        <v>285</v>
      </c>
      <c r="I59" s="17">
        <v>759</v>
      </c>
      <c r="J59" s="17">
        <v>0</v>
      </c>
      <c r="K59" s="17">
        <v>26</v>
      </c>
      <c r="L59" s="17">
        <v>0</v>
      </c>
      <c r="M59" s="17">
        <v>608</v>
      </c>
      <c r="N59" s="17">
        <v>661</v>
      </c>
      <c r="O59" s="17">
        <v>12</v>
      </c>
      <c r="P59" s="17">
        <v>0</v>
      </c>
      <c r="Q59" s="18">
        <v>2713</v>
      </c>
      <c r="R59" s="17">
        <v>19</v>
      </c>
      <c r="S59" s="17">
        <v>240</v>
      </c>
      <c r="T59" s="17">
        <v>119</v>
      </c>
      <c r="U59" s="17">
        <v>189</v>
      </c>
      <c r="V59" s="17">
        <v>239</v>
      </c>
      <c r="W59" s="17">
        <v>179</v>
      </c>
      <c r="X59" s="17">
        <v>604</v>
      </c>
      <c r="Y59" s="17">
        <v>0</v>
      </c>
      <c r="Z59" s="17">
        <v>31</v>
      </c>
      <c r="AA59" s="17">
        <v>0</v>
      </c>
      <c r="AB59" s="17">
        <v>432</v>
      </c>
      <c r="AC59" s="17">
        <v>661</v>
      </c>
      <c r="AD59" s="17">
        <v>0</v>
      </c>
      <c r="AE59" s="17">
        <v>0</v>
      </c>
      <c r="AF59" s="17">
        <v>1492</v>
      </c>
      <c r="AG59" s="17">
        <v>1492</v>
      </c>
      <c r="AH59" s="25">
        <f t="shared" si="1"/>
        <v>506</v>
      </c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</row>
    <row r="60" spans="1:60" ht="12">
      <c r="A60" s="62" t="s">
        <v>128</v>
      </c>
      <c r="B60" s="18">
        <v>7694</v>
      </c>
      <c r="C60" s="17">
        <v>233</v>
      </c>
      <c r="D60" s="17">
        <v>1458</v>
      </c>
      <c r="E60" s="17">
        <v>1273</v>
      </c>
      <c r="F60" s="17">
        <v>239</v>
      </c>
      <c r="G60" s="17">
        <v>137</v>
      </c>
      <c r="H60" s="17">
        <v>64</v>
      </c>
      <c r="I60" s="17">
        <v>115</v>
      </c>
      <c r="J60" s="17">
        <v>0</v>
      </c>
      <c r="K60" s="17">
        <v>51</v>
      </c>
      <c r="L60" s="17">
        <v>0</v>
      </c>
      <c r="M60" s="17">
        <v>497</v>
      </c>
      <c r="N60" s="17">
        <v>3568</v>
      </c>
      <c r="O60" s="17">
        <v>57</v>
      </c>
      <c r="P60" s="17">
        <v>2</v>
      </c>
      <c r="Q60" s="18">
        <v>7773</v>
      </c>
      <c r="R60" s="17">
        <v>273</v>
      </c>
      <c r="S60" s="17">
        <v>1474</v>
      </c>
      <c r="T60" s="17">
        <v>861</v>
      </c>
      <c r="U60" s="17">
        <v>465</v>
      </c>
      <c r="V60" s="17">
        <v>211</v>
      </c>
      <c r="W60" s="17">
        <v>76</v>
      </c>
      <c r="X60" s="17">
        <v>149</v>
      </c>
      <c r="Y60" s="17">
        <v>0</v>
      </c>
      <c r="Z60" s="17">
        <v>63</v>
      </c>
      <c r="AA60" s="17">
        <v>0</v>
      </c>
      <c r="AB60" s="17">
        <v>632</v>
      </c>
      <c r="AC60" s="17">
        <v>3568</v>
      </c>
      <c r="AD60" s="17">
        <v>0</v>
      </c>
      <c r="AE60" s="17">
        <v>1</v>
      </c>
      <c r="AF60" s="17">
        <v>4662</v>
      </c>
      <c r="AG60" s="17">
        <v>4662</v>
      </c>
      <c r="AH60" s="25">
        <f t="shared" si="1"/>
        <v>-79</v>
      </c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</row>
    <row r="61" spans="1:60" ht="12">
      <c r="A61" s="62" t="s">
        <v>129</v>
      </c>
      <c r="B61" s="18">
        <v>9817</v>
      </c>
      <c r="C61" s="17">
        <v>314</v>
      </c>
      <c r="D61" s="17">
        <v>594</v>
      </c>
      <c r="E61" s="17">
        <v>761</v>
      </c>
      <c r="F61" s="17">
        <v>631</v>
      </c>
      <c r="G61" s="17">
        <v>450</v>
      </c>
      <c r="H61" s="17">
        <v>224</v>
      </c>
      <c r="I61" s="17">
        <v>284</v>
      </c>
      <c r="J61" s="17">
        <v>0</v>
      </c>
      <c r="K61" s="17">
        <v>49</v>
      </c>
      <c r="L61" s="17">
        <v>1</v>
      </c>
      <c r="M61" s="17">
        <v>2735</v>
      </c>
      <c r="N61" s="17">
        <v>3678</v>
      </c>
      <c r="O61" s="17">
        <v>95</v>
      </c>
      <c r="P61" s="17">
        <v>1</v>
      </c>
      <c r="Q61" s="18">
        <v>8813</v>
      </c>
      <c r="R61" s="17">
        <v>346</v>
      </c>
      <c r="S61" s="17">
        <v>412</v>
      </c>
      <c r="T61" s="17">
        <v>390</v>
      </c>
      <c r="U61" s="17">
        <v>454</v>
      </c>
      <c r="V61" s="17">
        <v>316</v>
      </c>
      <c r="W61" s="17">
        <v>162</v>
      </c>
      <c r="X61" s="17">
        <v>180</v>
      </c>
      <c r="Y61" s="17">
        <v>0</v>
      </c>
      <c r="Z61" s="17">
        <v>37</v>
      </c>
      <c r="AA61" s="17">
        <v>0</v>
      </c>
      <c r="AB61" s="17">
        <v>2833</v>
      </c>
      <c r="AC61" s="17">
        <v>3678</v>
      </c>
      <c r="AD61" s="17">
        <v>4</v>
      </c>
      <c r="AE61" s="17">
        <v>1</v>
      </c>
      <c r="AF61" s="17">
        <v>6560</v>
      </c>
      <c r="AG61" s="17">
        <v>6560</v>
      </c>
      <c r="AH61" s="25">
        <f t="shared" si="1"/>
        <v>1004</v>
      </c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</row>
    <row r="62" spans="1:60" ht="12">
      <c r="A62" s="62" t="s">
        <v>131</v>
      </c>
      <c r="B62" s="18">
        <v>4869</v>
      </c>
      <c r="C62" s="17">
        <v>142</v>
      </c>
      <c r="D62" s="17">
        <v>224</v>
      </c>
      <c r="E62" s="17">
        <v>202</v>
      </c>
      <c r="F62" s="17">
        <v>109</v>
      </c>
      <c r="G62" s="17">
        <v>230</v>
      </c>
      <c r="H62" s="17">
        <v>272</v>
      </c>
      <c r="I62" s="17">
        <v>205</v>
      </c>
      <c r="J62" s="17">
        <v>0</v>
      </c>
      <c r="K62" s="17">
        <v>37</v>
      </c>
      <c r="L62" s="17">
        <v>0</v>
      </c>
      <c r="M62" s="17">
        <v>2009</v>
      </c>
      <c r="N62" s="17">
        <v>1402</v>
      </c>
      <c r="O62" s="17">
        <v>37</v>
      </c>
      <c r="P62" s="17">
        <v>0</v>
      </c>
      <c r="Q62" s="18">
        <v>5232</v>
      </c>
      <c r="R62" s="17">
        <v>155</v>
      </c>
      <c r="S62" s="17">
        <v>292</v>
      </c>
      <c r="T62" s="17">
        <v>189</v>
      </c>
      <c r="U62" s="17">
        <v>181</v>
      </c>
      <c r="V62" s="17">
        <v>333</v>
      </c>
      <c r="W62" s="17">
        <v>310</v>
      </c>
      <c r="X62" s="17">
        <v>250</v>
      </c>
      <c r="Y62" s="17">
        <v>0</v>
      </c>
      <c r="Z62" s="17">
        <v>43</v>
      </c>
      <c r="AA62" s="17">
        <v>0</v>
      </c>
      <c r="AB62" s="17">
        <v>2077</v>
      </c>
      <c r="AC62" s="17">
        <v>1402</v>
      </c>
      <c r="AD62" s="17">
        <v>0</v>
      </c>
      <c r="AE62" s="17">
        <v>0</v>
      </c>
      <c r="AF62" s="17">
        <v>3611</v>
      </c>
      <c r="AG62" s="17">
        <v>3611</v>
      </c>
      <c r="AH62" s="25">
        <f t="shared" si="1"/>
        <v>-363</v>
      </c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</row>
    <row r="63" spans="1:60" s="23" customFormat="1" ht="12">
      <c r="A63" s="51" t="s">
        <v>77</v>
      </c>
      <c r="B63" s="19">
        <v>4714</v>
      </c>
      <c r="C63" s="19">
        <v>57</v>
      </c>
      <c r="D63" s="19">
        <v>701</v>
      </c>
      <c r="E63" s="19">
        <v>254</v>
      </c>
      <c r="F63" s="19">
        <v>458</v>
      </c>
      <c r="G63" s="19">
        <v>354</v>
      </c>
      <c r="H63" s="19">
        <v>230</v>
      </c>
      <c r="I63" s="19">
        <v>405</v>
      </c>
      <c r="J63" s="19">
        <v>907</v>
      </c>
      <c r="K63" s="19">
        <v>0</v>
      </c>
      <c r="L63" s="19">
        <v>7</v>
      </c>
      <c r="M63" s="19">
        <v>12</v>
      </c>
      <c r="N63" s="19">
        <v>1307</v>
      </c>
      <c r="O63" s="19">
        <v>22</v>
      </c>
      <c r="P63" s="19">
        <v>0</v>
      </c>
      <c r="Q63" s="19">
        <v>4316</v>
      </c>
      <c r="R63" s="19">
        <v>73</v>
      </c>
      <c r="S63" s="19">
        <v>640</v>
      </c>
      <c r="T63" s="19">
        <v>276</v>
      </c>
      <c r="U63" s="19">
        <v>428</v>
      </c>
      <c r="V63" s="19">
        <v>328</v>
      </c>
      <c r="W63" s="19">
        <v>193</v>
      </c>
      <c r="X63" s="19">
        <v>390</v>
      </c>
      <c r="Y63" s="19">
        <v>668</v>
      </c>
      <c r="Z63" s="19">
        <v>0</v>
      </c>
      <c r="AA63" s="19">
        <v>0</v>
      </c>
      <c r="AB63" s="19">
        <v>12</v>
      </c>
      <c r="AC63" s="19">
        <v>1307</v>
      </c>
      <c r="AD63" s="19">
        <v>0</v>
      </c>
      <c r="AE63" s="19">
        <v>1</v>
      </c>
      <c r="AF63" s="19">
        <v>1700</v>
      </c>
      <c r="AG63" s="19">
        <v>1700</v>
      </c>
      <c r="AH63" s="25">
        <f t="shared" si="1"/>
        <v>398</v>
      </c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</row>
    <row r="64" spans="1:60" ht="12">
      <c r="A64" s="62" t="s">
        <v>136</v>
      </c>
      <c r="B64" s="18">
        <v>4053</v>
      </c>
      <c r="C64" s="17">
        <v>54</v>
      </c>
      <c r="D64" s="17">
        <v>590</v>
      </c>
      <c r="E64" s="17">
        <v>212</v>
      </c>
      <c r="F64" s="17">
        <v>357</v>
      </c>
      <c r="G64" s="17">
        <v>303</v>
      </c>
      <c r="H64" s="17">
        <v>201</v>
      </c>
      <c r="I64" s="17">
        <v>358</v>
      </c>
      <c r="J64" s="17">
        <v>703</v>
      </c>
      <c r="K64" s="17">
        <v>0</v>
      </c>
      <c r="L64" s="17">
        <v>0</v>
      </c>
      <c r="M64" s="17">
        <v>9</v>
      </c>
      <c r="N64" s="17">
        <v>1245</v>
      </c>
      <c r="O64" s="17">
        <v>21</v>
      </c>
      <c r="P64" s="17">
        <v>0</v>
      </c>
      <c r="Q64" s="18">
        <v>3670</v>
      </c>
      <c r="R64" s="17">
        <v>68</v>
      </c>
      <c r="S64" s="17">
        <v>499</v>
      </c>
      <c r="T64" s="17">
        <v>231</v>
      </c>
      <c r="U64" s="17">
        <v>296</v>
      </c>
      <c r="V64" s="17">
        <v>290</v>
      </c>
      <c r="W64" s="17">
        <v>177</v>
      </c>
      <c r="X64" s="17">
        <v>333</v>
      </c>
      <c r="Y64" s="17">
        <v>527</v>
      </c>
      <c r="Z64" s="17">
        <v>0</v>
      </c>
      <c r="AA64" s="17">
        <v>0</v>
      </c>
      <c r="AB64" s="17">
        <v>3</v>
      </c>
      <c r="AC64" s="17">
        <v>1245</v>
      </c>
      <c r="AD64" s="17">
        <v>0</v>
      </c>
      <c r="AE64" s="17">
        <v>1</v>
      </c>
      <c r="AF64" s="17">
        <v>1508</v>
      </c>
      <c r="AG64" s="17">
        <v>1508</v>
      </c>
      <c r="AH64" s="25">
        <f t="shared" si="1"/>
        <v>383</v>
      </c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</row>
    <row r="65" spans="1:60" ht="12">
      <c r="A65" s="62" t="s">
        <v>137</v>
      </c>
      <c r="B65" s="18">
        <v>661</v>
      </c>
      <c r="C65" s="17">
        <v>3</v>
      </c>
      <c r="D65" s="17">
        <v>111</v>
      </c>
      <c r="E65" s="17">
        <v>42</v>
      </c>
      <c r="F65" s="17">
        <v>101</v>
      </c>
      <c r="G65" s="17">
        <v>51</v>
      </c>
      <c r="H65" s="17">
        <v>29</v>
      </c>
      <c r="I65" s="17">
        <v>47</v>
      </c>
      <c r="J65" s="17">
        <v>204</v>
      </c>
      <c r="K65" s="17">
        <v>0</v>
      </c>
      <c r="L65" s="17">
        <v>7</v>
      </c>
      <c r="M65" s="17">
        <v>3</v>
      </c>
      <c r="N65" s="17">
        <v>62</v>
      </c>
      <c r="O65" s="17">
        <v>1</v>
      </c>
      <c r="P65" s="17">
        <v>0</v>
      </c>
      <c r="Q65" s="18">
        <v>646</v>
      </c>
      <c r="R65" s="17">
        <v>5</v>
      </c>
      <c r="S65" s="17">
        <v>141</v>
      </c>
      <c r="T65" s="17">
        <v>45</v>
      </c>
      <c r="U65" s="17">
        <v>132</v>
      </c>
      <c r="V65" s="17">
        <v>38</v>
      </c>
      <c r="W65" s="17">
        <v>16</v>
      </c>
      <c r="X65" s="17">
        <v>57</v>
      </c>
      <c r="Y65" s="17">
        <v>141</v>
      </c>
      <c r="Z65" s="17">
        <v>0</v>
      </c>
      <c r="AA65" s="17">
        <v>0</v>
      </c>
      <c r="AB65" s="17">
        <v>9</v>
      </c>
      <c r="AC65" s="17">
        <v>62</v>
      </c>
      <c r="AD65" s="17">
        <v>0</v>
      </c>
      <c r="AE65" s="17">
        <v>0</v>
      </c>
      <c r="AF65" s="17">
        <v>192</v>
      </c>
      <c r="AG65" s="17">
        <v>192</v>
      </c>
      <c r="AH65" s="25">
        <f t="shared" si="1"/>
        <v>15</v>
      </c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</row>
    <row r="66" ht="16.5">
      <c r="A66" s="71" t="s">
        <v>445</v>
      </c>
    </row>
    <row r="67" spans="1:34" s="23" customFormat="1" ht="12.75" customHeight="1">
      <c r="A67" s="132" t="s">
        <v>40</v>
      </c>
      <c r="B67" s="135" t="s">
        <v>464</v>
      </c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6"/>
      <c r="Q67" s="135" t="s">
        <v>465</v>
      </c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6"/>
      <c r="AF67" s="138" t="s">
        <v>84</v>
      </c>
      <c r="AG67" s="142"/>
      <c r="AH67" s="132" t="s">
        <v>85</v>
      </c>
    </row>
    <row r="68" spans="1:34" s="23" customFormat="1" ht="22.5" customHeight="1">
      <c r="A68" s="133"/>
      <c r="B68" s="132" t="s">
        <v>1</v>
      </c>
      <c r="C68" s="132" t="s">
        <v>2</v>
      </c>
      <c r="D68" s="135" t="s">
        <v>88</v>
      </c>
      <c r="E68" s="145"/>
      <c r="F68" s="145"/>
      <c r="G68" s="145"/>
      <c r="H68" s="145"/>
      <c r="I68" s="145"/>
      <c r="J68" s="145"/>
      <c r="K68" s="145"/>
      <c r="L68" s="146"/>
      <c r="M68" s="132" t="s">
        <v>622</v>
      </c>
      <c r="N68" s="132" t="s">
        <v>623</v>
      </c>
      <c r="O68" s="132" t="s">
        <v>5</v>
      </c>
      <c r="P68" s="132" t="s">
        <v>6</v>
      </c>
      <c r="Q68" s="132" t="s">
        <v>1</v>
      </c>
      <c r="R68" s="132" t="s">
        <v>7</v>
      </c>
      <c r="S68" s="135" t="s">
        <v>94</v>
      </c>
      <c r="T68" s="145"/>
      <c r="U68" s="145"/>
      <c r="V68" s="145"/>
      <c r="W68" s="145"/>
      <c r="X68" s="145"/>
      <c r="Y68" s="145"/>
      <c r="Z68" s="145"/>
      <c r="AA68" s="146"/>
      <c r="AB68" s="132" t="s">
        <v>622</v>
      </c>
      <c r="AC68" s="132" t="s">
        <v>623</v>
      </c>
      <c r="AD68" s="132" t="s">
        <v>610</v>
      </c>
      <c r="AE68" s="132" t="s">
        <v>6</v>
      </c>
      <c r="AF68" s="143"/>
      <c r="AG68" s="144"/>
      <c r="AH68" s="133"/>
    </row>
    <row r="69" spans="1:34" s="23" customFormat="1" ht="22.5" customHeight="1">
      <c r="A69" s="133"/>
      <c r="B69" s="133"/>
      <c r="C69" s="133"/>
      <c r="D69" s="31" t="s">
        <v>612</v>
      </c>
      <c r="E69" s="31" t="s">
        <v>0</v>
      </c>
      <c r="F69" s="31" t="s">
        <v>842</v>
      </c>
      <c r="G69" s="31" t="s">
        <v>614</v>
      </c>
      <c r="H69" s="31" t="s">
        <v>615</v>
      </c>
      <c r="I69" s="31" t="s">
        <v>12</v>
      </c>
      <c r="J69" s="31" t="s">
        <v>11</v>
      </c>
      <c r="K69" s="31" t="s">
        <v>617</v>
      </c>
      <c r="L69" s="31" t="s">
        <v>616</v>
      </c>
      <c r="M69" s="133"/>
      <c r="N69" s="133"/>
      <c r="O69" s="133"/>
      <c r="P69" s="133"/>
      <c r="Q69" s="133"/>
      <c r="R69" s="133"/>
      <c r="S69" s="31" t="s">
        <v>612</v>
      </c>
      <c r="T69" s="31" t="s">
        <v>0</v>
      </c>
      <c r="U69" s="31" t="s">
        <v>842</v>
      </c>
      <c r="V69" s="31" t="s">
        <v>614</v>
      </c>
      <c r="W69" s="31" t="s">
        <v>615</v>
      </c>
      <c r="X69" s="31" t="s">
        <v>12</v>
      </c>
      <c r="Y69" s="31" t="s">
        <v>11</v>
      </c>
      <c r="Z69" s="31" t="s">
        <v>617</v>
      </c>
      <c r="AA69" s="31" t="s">
        <v>616</v>
      </c>
      <c r="AB69" s="133"/>
      <c r="AC69" s="133"/>
      <c r="AD69" s="133"/>
      <c r="AE69" s="133"/>
      <c r="AF69" s="31" t="s">
        <v>845</v>
      </c>
      <c r="AG69" s="31" t="s">
        <v>846</v>
      </c>
      <c r="AH69" s="133"/>
    </row>
    <row r="70" spans="1:34" s="61" customFormat="1" ht="44.25" customHeight="1">
      <c r="A70" s="60" t="s">
        <v>41</v>
      </c>
      <c r="B70" s="60" t="s">
        <v>449</v>
      </c>
      <c r="C70" s="60" t="s">
        <v>450</v>
      </c>
      <c r="D70" s="60" t="s">
        <v>613</v>
      </c>
      <c r="E70" s="60" t="s">
        <v>452</v>
      </c>
      <c r="F70" s="60" t="s">
        <v>843</v>
      </c>
      <c r="G70" s="60" t="s">
        <v>619</v>
      </c>
      <c r="H70" s="60">
        <v>80</v>
      </c>
      <c r="I70" s="60" t="s">
        <v>453</v>
      </c>
      <c r="J70" s="60" t="s">
        <v>451</v>
      </c>
      <c r="K70" s="60" t="s">
        <v>618</v>
      </c>
      <c r="L70" s="60" t="s">
        <v>455</v>
      </c>
      <c r="M70" s="44" t="s">
        <v>456</v>
      </c>
      <c r="N70" s="44" t="s">
        <v>457</v>
      </c>
      <c r="O70" s="60" t="s">
        <v>458</v>
      </c>
      <c r="P70" s="60" t="s">
        <v>455</v>
      </c>
      <c r="Q70" s="60" t="s">
        <v>449</v>
      </c>
      <c r="R70" s="60" t="s">
        <v>459</v>
      </c>
      <c r="S70" s="60" t="s">
        <v>613</v>
      </c>
      <c r="T70" s="60" t="s">
        <v>452</v>
      </c>
      <c r="U70" s="60" t="s">
        <v>843</v>
      </c>
      <c r="V70" s="60" t="s">
        <v>619</v>
      </c>
      <c r="W70" s="60" t="s">
        <v>620</v>
      </c>
      <c r="X70" s="60" t="s">
        <v>453</v>
      </c>
      <c r="Y70" s="60" t="s">
        <v>451</v>
      </c>
      <c r="Z70" s="60" t="s">
        <v>618</v>
      </c>
      <c r="AA70" s="60" t="s">
        <v>455</v>
      </c>
      <c r="AB70" s="44" t="s">
        <v>456</v>
      </c>
      <c r="AC70" s="44" t="s">
        <v>457</v>
      </c>
      <c r="AD70" s="44" t="s">
        <v>625</v>
      </c>
      <c r="AE70" s="60" t="s">
        <v>455</v>
      </c>
      <c r="AF70" s="127" t="s">
        <v>850</v>
      </c>
      <c r="AG70" s="127" t="s">
        <v>851</v>
      </c>
      <c r="AH70" s="60" t="s">
        <v>109</v>
      </c>
    </row>
    <row r="71" spans="1:80" s="1" customFormat="1" ht="12">
      <c r="A71" s="2" t="s">
        <v>42</v>
      </c>
      <c r="B71" s="16">
        <v>528843</v>
      </c>
      <c r="C71" s="16">
        <v>21059</v>
      </c>
      <c r="D71" s="16">
        <v>44152</v>
      </c>
      <c r="E71" s="16">
        <v>45227</v>
      </c>
      <c r="F71" s="16">
        <v>18756</v>
      </c>
      <c r="G71" s="16">
        <v>19847</v>
      </c>
      <c r="H71" s="16">
        <v>11887</v>
      </c>
      <c r="I71" s="16">
        <v>17490</v>
      </c>
      <c r="J71" s="16">
        <v>52332</v>
      </c>
      <c r="K71" s="16">
        <v>2610</v>
      </c>
      <c r="L71" s="16">
        <v>2</v>
      </c>
      <c r="M71" s="16">
        <v>24399</v>
      </c>
      <c r="N71" s="16">
        <v>259665</v>
      </c>
      <c r="O71" s="16">
        <v>11352</v>
      </c>
      <c r="P71" s="16">
        <v>65</v>
      </c>
      <c r="Q71" s="16">
        <v>519881</v>
      </c>
      <c r="R71" s="16">
        <v>23198</v>
      </c>
      <c r="S71" s="16">
        <v>53009</v>
      </c>
      <c r="T71" s="16">
        <v>31387</v>
      </c>
      <c r="U71" s="16">
        <v>27886</v>
      </c>
      <c r="V71" s="16">
        <v>22958</v>
      </c>
      <c r="W71" s="16">
        <v>11910</v>
      </c>
      <c r="X71" s="16">
        <v>17831</v>
      </c>
      <c r="Y71" s="16">
        <v>44734</v>
      </c>
      <c r="Z71" s="16">
        <v>2586</v>
      </c>
      <c r="AA71" s="16">
        <v>0</v>
      </c>
      <c r="AB71" s="16">
        <v>24399</v>
      </c>
      <c r="AC71" s="16">
        <v>259665</v>
      </c>
      <c r="AD71" s="16">
        <v>204</v>
      </c>
      <c r="AE71" s="16">
        <v>114</v>
      </c>
      <c r="AF71" s="16">
        <v>336931</v>
      </c>
      <c r="AG71" s="16">
        <v>336931</v>
      </c>
      <c r="AH71" s="25">
        <f aca="true" t="shared" si="2" ref="AH71:AH95">B71-Q71</f>
        <v>8962</v>
      </c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61" ht="12">
      <c r="A72" s="83" t="s">
        <v>673</v>
      </c>
      <c r="B72" s="16">
        <v>96433</v>
      </c>
      <c r="C72" s="19">
        <v>4813</v>
      </c>
      <c r="D72" s="19">
        <v>0</v>
      </c>
      <c r="E72" s="19">
        <v>28633</v>
      </c>
      <c r="F72" s="19">
        <v>6464</v>
      </c>
      <c r="G72" s="19">
        <v>2567</v>
      </c>
      <c r="H72" s="19">
        <v>1400</v>
      </c>
      <c r="I72" s="19">
        <v>1998</v>
      </c>
      <c r="J72" s="19">
        <v>11285</v>
      </c>
      <c r="K72" s="19">
        <v>662</v>
      </c>
      <c r="L72" s="19">
        <v>1</v>
      </c>
      <c r="M72" s="19">
        <v>0</v>
      </c>
      <c r="N72" s="19">
        <v>36381</v>
      </c>
      <c r="O72" s="19">
        <v>2210</v>
      </c>
      <c r="P72" s="19">
        <v>19</v>
      </c>
      <c r="Q72" s="16">
        <v>85757</v>
      </c>
      <c r="R72" s="19">
        <v>5174</v>
      </c>
      <c r="S72" s="19">
        <v>0</v>
      </c>
      <c r="T72" s="19">
        <v>18053</v>
      </c>
      <c r="U72" s="19">
        <v>9991</v>
      </c>
      <c r="V72" s="19">
        <v>2540</v>
      </c>
      <c r="W72" s="19">
        <v>1328</v>
      </c>
      <c r="X72" s="19">
        <v>1866</v>
      </c>
      <c r="Y72" s="19">
        <v>9786</v>
      </c>
      <c r="Z72" s="19">
        <v>588</v>
      </c>
      <c r="AA72" s="19">
        <v>0</v>
      </c>
      <c r="AB72" s="19">
        <v>0</v>
      </c>
      <c r="AC72" s="19">
        <v>36381</v>
      </c>
      <c r="AD72" s="19">
        <v>32</v>
      </c>
      <c r="AE72" s="19">
        <v>18</v>
      </c>
      <c r="AF72" s="19">
        <v>64580</v>
      </c>
      <c r="AG72" s="19">
        <v>64580</v>
      </c>
      <c r="AH72" s="25">
        <f t="shared" si="2"/>
        <v>10676</v>
      </c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79"/>
    </row>
    <row r="73" spans="1:60" s="23" customFormat="1" ht="12">
      <c r="A73" s="51" t="s">
        <v>45</v>
      </c>
      <c r="B73" s="16">
        <v>68994</v>
      </c>
      <c r="C73" s="19">
        <v>6345</v>
      </c>
      <c r="D73" s="19">
        <v>18053</v>
      </c>
      <c r="E73" s="19">
        <v>0</v>
      </c>
      <c r="F73" s="19">
        <v>2649</v>
      </c>
      <c r="G73" s="19">
        <v>1881</v>
      </c>
      <c r="H73" s="19">
        <v>981</v>
      </c>
      <c r="I73" s="19">
        <v>1415</v>
      </c>
      <c r="J73" s="19">
        <v>6136</v>
      </c>
      <c r="K73" s="19">
        <v>272</v>
      </c>
      <c r="L73" s="19">
        <v>0</v>
      </c>
      <c r="M73" s="19">
        <v>0</v>
      </c>
      <c r="N73" s="19">
        <v>29497</v>
      </c>
      <c r="O73" s="19">
        <v>1753</v>
      </c>
      <c r="P73" s="19">
        <v>12</v>
      </c>
      <c r="Q73" s="19">
        <v>81647</v>
      </c>
      <c r="R73" s="19">
        <v>6843</v>
      </c>
      <c r="S73" s="19">
        <v>28633</v>
      </c>
      <c r="T73" s="19">
        <v>0</v>
      </c>
      <c r="U73" s="19">
        <v>5254</v>
      </c>
      <c r="V73" s="19">
        <v>2145</v>
      </c>
      <c r="W73" s="19">
        <v>936</v>
      </c>
      <c r="X73" s="19">
        <v>1423</v>
      </c>
      <c r="Y73" s="19">
        <v>6600</v>
      </c>
      <c r="Z73" s="19">
        <v>236</v>
      </c>
      <c r="AA73" s="19">
        <v>0</v>
      </c>
      <c r="AB73" s="19">
        <v>0</v>
      </c>
      <c r="AC73" s="19">
        <v>29497</v>
      </c>
      <c r="AD73" s="19">
        <v>60</v>
      </c>
      <c r="AE73" s="19">
        <v>20</v>
      </c>
      <c r="AF73" s="19">
        <v>39670</v>
      </c>
      <c r="AG73" s="19">
        <v>39670</v>
      </c>
      <c r="AH73" s="25">
        <f t="shared" si="2"/>
        <v>-12653</v>
      </c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</row>
    <row r="74" spans="1:60" ht="12">
      <c r="A74" s="83" t="s">
        <v>841</v>
      </c>
      <c r="B74" s="16">
        <v>57287</v>
      </c>
      <c r="C74" s="19">
        <v>1705</v>
      </c>
      <c r="D74" s="19">
        <v>9991</v>
      </c>
      <c r="E74" s="19">
        <v>5254</v>
      </c>
      <c r="F74" s="19">
        <v>0</v>
      </c>
      <c r="G74" s="19">
        <v>1656</v>
      </c>
      <c r="H74" s="19">
        <v>983</v>
      </c>
      <c r="I74" s="19">
        <v>1383</v>
      </c>
      <c r="J74" s="19">
        <v>8168</v>
      </c>
      <c r="K74" s="19">
        <v>451</v>
      </c>
      <c r="L74" s="19">
        <v>0</v>
      </c>
      <c r="M74" s="19">
        <v>0</v>
      </c>
      <c r="N74" s="19">
        <v>26308</v>
      </c>
      <c r="O74" s="19">
        <v>1378</v>
      </c>
      <c r="P74" s="19">
        <v>10</v>
      </c>
      <c r="Q74" s="16">
        <v>47018</v>
      </c>
      <c r="R74" s="19">
        <v>1916</v>
      </c>
      <c r="S74" s="19">
        <v>6464</v>
      </c>
      <c r="T74" s="19">
        <v>2649</v>
      </c>
      <c r="U74" s="19">
        <v>0</v>
      </c>
      <c r="V74" s="19">
        <v>1504</v>
      </c>
      <c r="W74" s="19">
        <v>708</v>
      </c>
      <c r="X74" s="19">
        <v>1046</v>
      </c>
      <c r="Y74" s="19">
        <v>5986</v>
      </c>
      <c r="Z74" s="19">
        <v>399</v>
      </c>
      <c r="AA74" s="19">
        <v>0</v>
      </c>
      <c r="AB74" s="19">
        <v>0</v>
      </c>
      <c r="AC74" s="19">
        <v>26308</v>
      </c>
      <c r="AD74" s="19">
        <v>26</v>
      </c>
      <c r="AE74" s="19">
        <v>12</v>
      </c>
      <c r="AF74" s="19">
        <v>40535</v>
      </c>
      <c r="AG74" s="19">
        <v>40535</v>
      </c>
      <c r="AH74" s="25">
        <f t="shared" si="2"/>
        <v>10269</v>
      </c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</row>
    <row r="75" spans="1:60" ht="12">
      <c r="A75" s="83" t="s">
        <v>674</v>
      </c>
      <c r="B75" s="16">
        <v>68626</v>
      </c>
      <c r="C75" s="19">
        <v>1893</v>
      </c>
      <c r="D75" s="19">
        <v>2540</v>
      </c>
      <c r="E75" s="19">
        <v>2145</v>
      </c>
      <c r="F75" s="19">
        <v>1504</v>
      </c>
      <c r="G75" s="19">
        <v>0</v>
      </c>
      <c r="H75" s="19">
        <v>1313</v>
      </c>
      <c r="I75" s="19">
        <v>1594</v>
      </c>
      <c r="J75" s="19">
        <v>13596</v>
      </c>
      <c r="K75" s="19">
        <v>266</v>
      </c>
      <c r="L75" s="19">
        <v>0</v>
      </c>
      <c r="M75" s="19">
        <v>0</v>
      </c>
      <c r="N75" s="19">
        <v>42496</v>
      </c>
      <c r="O75" s="19">
        <v>1273</v>
      </c>
      <c r="P75" s="19">
        <v>6</v>
      </c>
      <c r="Q75" s="16">
        <v>64449</v>
      </c>
      <c r="R75" s="19">
        <v>2078</v>
      </c>
      <c r="S75" s="19">
        <v>2567</v>
      </c>
      <c r="T75" s="19">
        <v>1881</v>
      </c>
      <c r="U75" s="19">
        <v>1656</v>
      </c>
      <c r="V75" s="19">
        <v>0</v>
      </c>
      <c r="W75" s="19">
        <v>1118</v>
      </c>
      <c r="X75" s="19">
        <v>1393</v>
      </c>
      <c r="Y75" s="19">
        <v>10947</v>
      </c>
      <c r="Z75" s="19">
        <v>285</v>
      </c>
      <c r="AA75" s="19">
        <v>0</v>
      </c>
      <c r="AB75" s="19">
        <v>0</v>
      </c>
      <c r="AC75" s="19">
        <v>42496</v>
      </c>
      <c r="AD75" s="19">
        <v>19</v>
      </c>
      <c r="AE75" s="19">
        <v>9</v>
      </c>
      <c r="AF75" s="19">
        <v>41047</v>
      </c>
      <c r="AG75" s="19">
        <v>41047</v>
      </c>
      <c r="AH75" s="25">
        <f t="shared" si="2"/>
        <v>4177</v>
      </c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</row>
    <row r="76" spans="1:60" s="23" customFormat="1" ht="12">
      <c r="A76" s="83" t="s">
        <v>675</v>
      </c>
      <c r="B76" s="16">
        <v>38876</v>
      </c>
      <c r="C76" s="19">
        <v>1020</v>
      </c>
      <c r="D76" s="19">
        <v>1328</v>
      </c>
      <c r="E76" s="19">
        <v>936</v>
      </c>
      <c r="F76" s="19">
        <v>708</v>
      </c>
      <c r="G76" s="19">
        <v>1118</v>
      </c>
      <c r="H76" s="19">
        <v>0</v>
      </c>
      <c r="I76" s="19">
        <v>3554</v>
      </c>
      <c r="J76" s="19">
        <v>4124</v>
      </c>
      <c r="K76" s="19">
        <v>142</v>
      </c>
      <c r="L76" s="19">
        <v>0</v>
      </c>
      <c r="M76" s="19">
        <v>0</v>
      </c>
      <c r="N76" s="19">
        <v>25282</v>
      </c>
      <c r="O76" s="19">
        <v>663</v>
      </c>
      <c r="P76" s="19">
        <v>1</v>
      </c>
      <c r="Q76" s="19">
        <v>38314</v>
      </c>
      <c r="R76" s="19">
        <v>1123</v>
      </c>
      <c r="S76" s="19">
        <v>1400</v>
      </c>
      <c r="T76" s="19">
        <v>981</v>
      </c>
      <c r="U76" s="19">
        <v>983</v>
      </c>
      <c r="V76" s="19">
        <v>1313</v>
      </c>
      <c r="W76" s="19">
        <v>0</v>
      </c>
      <c r="X76" s="19">
        <v>3406</v>
      </c>
      <c r="Y76" s="19">
        <v>3661</v>
      </c>
      <c r="Z76" s="19">
        <v>143</v>
      </c>
      <c r="AA76" s="19">
        <v>0</v>
      </c>
      <c r="AB76" s="19">
        <v>0</v>
      </c>
      <c r="AC76" s="19">
        <v>25282</v>
      </c>
      <c r="AD76" s="19">
        <v>11</v>
      </c>
      <c r="AE76" s="19">
        <v>11</v>
      </c>
      <c r="AF76" s="19">
        <v>22273</v>
      </c>
      <c r="AG76" s="19">
        <v>22273</v>
      </c>
      <c r="AH76" s="25">
        <f t="shared" si="2"/>
        <v>562</v>
      </c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</row>
    <row r="77" spans="1:60" s="23" customFormat="1" ht="12">
      <c r="A77" s="51" t="s">
        <v>46</v>
      </c>
      <c r="B77" s="16">
        <v>63197</v>
      </c>
      <c r="C77" s="19">
        <v>2009</v>
      </c>
      <c r="D77" s="19">
        <v>1866</v>
      </c>
      <c r="E77" s="19">
        <v>1423</v>
      </c>
      <c r="F77" s="19">
        <v>1046</v>
      </c>
      <c r="G77" s="19">
        <v>1393</v>
      </c>
      <c r="H77" s="19">
        <v>3406</v>
      </c>
      <c r="I77" s="19">
        <v>0</v>
      </c>
      <c r="J77" s="19">
        <v>8410</v>
      </c>
      <c r="K77" s="19">
        <v>287</v>
      </c>
      <c r="L77" s="19">
        <v>0</v>
      </c>
      <c r="M77" s="19">
        <v>0</v>
      </c>
      <c r="N77" s="19">
        <v>42147</v>
      </c>
      <c r="O77" s="19">
        <v>1205</v>
      </c>
      <c r="P77" s="19">
        <v>5</v>
      </c>
      <c r="Q77" s="19">
        <v>61938</v>
      </c>
      <c r="R77" s="19">
        <v>2271</v>
      </c>
      <c r="S77" s="19">
        <v>1998</v>
      </c>
      <c r="T77" s="19">
        <v>1415</v>
      </c>
      <c r="U77" s="19">
        <v>1383</v>
      </c>
      <c r="V77" s="19">
        <v>1594</v>
      </c>
      <c r="W77" s="19">
        <v>3554</v>
      </c>
      <c r="X77" s="19">
        <v>0</v>
      </c>
      <c r="Y77" s="19">
        <v>7224</v>
      </c>
      <c r="Z77" s="19">
        <v>322</v>
      </c>
      <c r="AA77" s="19">
        <v>0</v>
      </c>
      <c r="AB77" s="19">
        <v>0</v>
      </c>
      <c r="AC77" s="19">
        <v>42147</v>
      </c>
      <c r="AD77" s="19">
        <v>15</v>
      </c>
      <c r="AE77" s="19">
        <v>15</v>
      </c>
      <c r="AF77" s="19">
        <v>36980</v>
      </c>
      <c r="AG77" s="19">
        <v>36980</v>
      </c>
      <c r="AH77" s="25">
        <f t="shared" si="2"/>
        <v>1259</v>
      </c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</row>
    <row r="78" spans="1:61" ht="12">
      <c r="A78" s="51" t="s">
        <v>81</v>
      </c>
      <c r="B78" s="16">
        <v>131513</v>
      </c>
      <c r="C78" s="19">
        <v>3222</v>
      </c>
      <c r="D78" s="19">
        <v>9786</v>
      </c>
      <c r="E78" s="19">
        <v>6600</v>
      </c>
      <c r="F78" s="19">
        <v>5986</v>
      </c>
      <c r="G78" s="19">
        <v>10947</v>
      </c>
      <c r="H78" s="19">
        <v>3661</v>
      </c>
      <c r="I78" s="19">
        <v>7224</v>
      </c>
      <c r="J78" s="19">
        <v>0</v>
      </c>
      <c r="K78" s="19">
        <v>530</v>
      </c>
      <c r="L78" s="19">
        <v>1</v>
      </c>
      <c r="M78" s="19">
        <v>24394</v>
      </c>
      <c r="N78" s="19">
        <v>56347</v>
      </c>
      <c r="O78" s="19">
        <v>2803</v>
      </c>
      <c r="P78" s="19">
        <v>12</v>
      </c>
      <c r="Q78" s="19">
        <v>136885</v>
      </c>
      <c r="R78" s="19">
        <v>3743</v>
      </c>
      <c r="S78" s="19">
        <v>11285</v>
      </c>
      <c r="T78" s="19">
        <v>6136</v>
      </c>
      <c r="U78" s="19">
        <v>8168</v>
      </c>
      <c r="V78" s="19">
        <v>13596</v>
      </c>
      <c r="W78" s="19">
        <v>4124</v>
      </c>
      <c r="X78" s="19">
        <v>8410</v>
      </c>
      <c r="Y78" s="19">
        <v>0</v>
      </c>
      <c r="Z78" s="19">
        <v>613</v>
      </c>
      <c r="AA78" s="19">
        <v>0</v>
      </c>
      <c r="AB78" s="19">
        <v>24394</v>
      </c>
      <c r="AC78" s="19">
        <v>56347</v>
      </c>
      <c r="AD78" s="19">
        <v>40</v>
      </c>
      <c r="AE78" s="19">
        <v>29</v>
      </c>
      <c r="AF78" s="19">
        <v>90313</v>
      </c>
      <c r="AG78" s="19">
        <v>90313</v>
      </c>
      <c r="AH78" s="25">
        <f t="shared" si="2"/>
        <v>-5372</v>
      </c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79"/>
    </row>
    <row r="79" spans="1:61" ht="12">
      <c r="A79" s="62" t="s">
        <v>113</v>
      </c>
      <c r="B79" s="18">
        <v>9636</v>
      </c>
      <c r="C79" s="17">
        <v>218</v>
      </c>
      <c r="D79" s="17">
        <v>1212</v>
      </c>
      <c r="E79" s="17">
        <v>875</v>
      </c>
      <c r="F79" s="17">
        <v>396</v>
      </c>
      <c r="G79" s="17">
        <v>212</v>
      </c>
      <c r="H79" s="17">
        <v>94</v>
      </c>
      <c r="I79" s="17">
        <v>146</v>
      </c>
      <c r="J79" s="17">
        <v>0</v>
      </c>
      <c r="K79" s="17">
        <v>32</v>
      </c>
      <c r="L79" s="17">
        <v>0</v>
      </c>
      <c r="M79" s="17">
        <v>753</v>
      </c>
      <c r="N79" s="17">
        <v>5534</v>
      </c>
      <c r="O79" s="17">
        <v>162</v>
      </c>
      <c r="P79" s="17">
        <v>2</v>
      </c>
      <c r="Q79" s="18">
        <v>9744</v>
      </c>
      <c r="R79" s="17">
        <v>252</v>
      </c>
      <c r="S79" s="17">
        <v>1262</v>
      </c>
      <c r="T79" s="17">
        <v>755</v>
      </c>
      <c r="U79" s="17">
        <v>564</v>
      </c>
      <c r="V79" s="17">
        <v>257</v>
      </c>
      <c r="W79" s="17">
        <v>100</v>
      </c>
      <c r="X79" s="17">
        <v>149</v>
      </c>
      <c r="Y79" s="17">
        <v>0</v>
      </c>
      <c r="Z79" s="17">
        <v>45</v>
      </c>
      <c r="AA79" s="17">
        <v>0</v>
      </c>
      <c r="AB79" s="17">
        <v>823</v>
      </c>
      <c r="AC79" s="17">
        <v>5534</v>
      </c>
      <c r="AD79" s="17">
        <v>2</v>
      </c>
      <c r="AE79" s="17">
        <v>1</v>
      </c>
      <c r="AF79" s="17">
        <v>6117</v>
      </c>
      <c r="AG79" s="17">
        <v>6117</v>
      </c>
      <c r="AH79" s="25">
        <f t="shared" si="2"/>
        <v>-108</v>
      </c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79"/>
    </row>
    <row r="80" spans="1:61" ht="12">
      <c r="A80" s="62" t="s">
        <v>115</v>
      </c>
      <c r="B80" s="18">
        <v>13568</v>
      </c>
      <c r="C80" s="17">
        <v>300</v>
      </c>
      <c r="D80" s="17">
        <v>1013</v>
      </c>
      <c r="E80" s="17">
        <v>891</v>
      </c>
      <c r="F80" s="17">
        <v>1471</v>
      </c>
      <c r="G80" s="17">
        <v>655</v>
      </c>
      <c r="H80" s="17">
        <v>277</v>
      </c>
      <c r="I80" s="17">
        <v>389</v>
      </c>
      <c r="J80" s="17">
        <v>0</v>
      </c>
      <c r="K80" s="17">
        <v>50</v>
      </c>
      <c r="L80" s="17">
        <v>0</v>
      </c>
      <c r="M80" s="17">
        <v>4195</v>
      </c>
      <c r="N80" s="17">
        <v>4056</v>
      </c>
      <c r="O80" s="17">
        <v>271</v>
      </c>
      <c r="P80" s="17">
        <v>0</v>
      </c>
      <c r="Q80" s="18">
        <v>10697</v>
      </c>
      <c r="R80" s="17">
        <v>353</v>
      </c>
      <c r="S80" s="17">
        <v>685</v>
      </c>
      <c r="T80" s="17">
        <v>490</v>
      </c>
      <c r="U80" s="17">
        <v>1421</v>
      </c>
      <c r="V80" s="17">
        <v>429</v>
      </c>
      <c r="W80" s="17">
        <v>201</v>
      </c>
      <c r="X80" s="17">
        <v>202</v>
      </c>
      <c r="Y80" s="17">
        <v>0</v>
      </c>
      <c r="Z80" s="17">
        <v>50</v>
      </c>
      <c r="AA80" s="17">
        <v>0</v>
      </c>
      <c r="AB80" s="17">
        <v>2804</v>
      </c>
      <c r="AC80" s="17">
        <v>4056</v>
      </c>
      <c r="AD80" s="17">
        <v>2</v>
      </c>
      <c r="AE80" s="17">
        <v>4</v>
      </c>
      <c r="AF80" s="17">
        <v>9113</v>
      </c>
      <c r="AG80" s="17">
        <v>9113</v>
      </c>
      <c r="AH80" s="25">
        <f t="shared" si="2"/>
        <v>2871</v>
      </c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79"/>
    </row>
    <row r="81" spans="1:60" ht="12">
      <c r="A81" s="62" t="s">
        <v>116</v>
      </c>
      <c r="B81" s="18">
        <v>8919</v>
      </c>
      <c r="C81" s="17">
        <v>240</v>
      </c>
      <c r="D81" s="17">
        <v>588</v>
      </c>
      <c r="E81" s="17">
        <v>345</v>
      </c>
      <c r="F81" s="17">
        <v>540</v>
      </c>
      <c r="G81" s="17">
        <v>1345</v>
      </c>
      <c r="H81" s="17">
        <v>154</v>
      </c>
      <c r="I81" s="17">
        <v>159</v>
      </c>
      <c r="J81" s="17">
        <v>0</v>
      </c>
      <c r="K81" s="17">
        <v>35</v>
      </c>
      <c r="L81" s="17">
        <v>0</v>
      </c>
      <c r="M81" s="17">
        <v>1591</v>
      </c>
      <c r="N81" s="17">
        <v>3660</v>
      </c>
      <c r="O81" s="17">
        <v>261</v>
      </c>
      <c r="P81" s="17">
        <v>1</v>
      </c>
      <c r="Q81" s="18">
        <v>9860</v>
      </c>
      <c r="R81" s="17">
        <v>290</v>
      </c>
      <c r="S81" s="17">
        <v>765</v>
      </c>
      <c r="T81" s="17">
        <v>379</v>
      </c>
      <c r="U81" s="17">
        <v>849</v>
      </c>
      <c r="V81" s="17">
        <v>1522</v>
      </c>
      <c r="W81" s="17">
        <v>187</v>
      </c>
      <c r="X81" s="17">
        <v>212</v>
      </c>
      <c r="Y81" s="17">
        <v>0</v>
      </c>
      <c r="Z81" s="17">
        <v>44</v>
      </c>
      <c r="AA81" s="17">
        <v>0</v>
      </c>
      <c r="AB81" s="17">
        <v>1947</v>
      </c>
      <c r="AC81" s="17">
        <v>3660</v>
      </c>
      <c r="AD81" s="17">
        <v>1</v>
      </c>
      <c r="AE81" s="17">
        <v>4</v>
      </c>
      <c r="AF81" s="17">
        <v>7594</v>
      </c>
      <c r="AG81" s="17">
        <v>7594</v>
      </c>
      <c r="AH81" s="25">
        <f t="shared" si="2"/>
        <v>-941</v>
      </c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</row>
    <row r="82" spans="1:60" ht="12">
      <c r="A82" s="62" t="s">
        <v>118</v>
      </c>
      <c r="B82" s="18">
        <v>18241</v>
      </c>
      <c r="C82" s="17">
        <v>407</v>
      </c>
      <c r="D82" s="17">
        <v>705</v>
      </c>
      <c r="E82" s="17">
        <v>420</v>
      </c>
      <c r="F82" s="17">
        <v>382</v>
      </c>
      <c r="G82" s="17">
        <v>2915</v>
      </c>
      <c r="H82" s="17">
        <v>356</v>
      </c>
      <c r="I82" s="17">
        <v>397</v>
      </c>
      <c r="J82" s="17">
        <v>0</v>
      </c>
      <c r="K82" s="17">
        <v>70</v>
      </c>
      <c r="L82" s="17">
        <v>0</v>
      </c>
      <c r="M82" s="17">
        <v>2116</v>
      </c>
      <c r="N82" s="17">
        <v>10025</v>
      </c>
      <c r="O82" s="17">
        <v>446</v>
      </c>
      <c r="P82" s="17">
        <v>2</v>
      </c>
      <c r="Q82" s="18">
        <v>21513</v>
      </c>
      <c r="R82" s="17">
        <v>483</v>
      </c>
      <c r="S82" s="17">
        <v>1209</v>
      </c>
      <c r="T82" s="17">
        <v>668</v>
      </c>
      <c r="U82" s="17">
        <v>713</v>
      </c>
      <c r="V82" s="17">
        <v>4481</v>
      </c>
      <c r="W82" s="17">
        <v>513</v>
      </c>
      <c r="X82" s="17">
        <v>614</v>
      </c>
      <c r="Y82" s="17">
        <v>0</v>
      </c>
      <c r="Z82" s="17">
        <v>98</v>
      </c>
      <c r="AA82" s="17">
        <v>0</v>
      </c>
      <c r="AB82" s="17">
        <v>2701</v>
      </c>
      <c r="AC82" s="17">
        <v>10025</v>
      </c>
      <c r="AD82" s="17">
        <v>4</v>
      </c>
      <c r="AE82" s="17">
        <v>4</v>
      </c>
      <c r="AF82" s="17">
        <v>14023</v>
      </c>
      <c r="AG82" s="17">
        <v>14023</v>
      </c>
      <c r="AH82" s="25">
        <f t="shared" si="2"/>
        <v>-3272</v>
      </c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</row>
    <row r="83" spans="1:60" ht="12">
      <c r="A83" s="62" t="s">
        <v>119</v>
      </c>
      <c r="B83" s="18">
        <v>7837</v>
      </c>
      <c r="C83" s="17">
        <v>196</v>
      </c>
      <c r="D83" s="17">
        <v>355</v>
      </c>
      <c r="E83" s="17">
        <v>221</v>
      </c>
      <c r="F83" s="17">
        <v>202</v>
      </c>
      <c r="G83" s="17">
        <v>2282</v>
      </c>
      <c r="H83" s="17">
        <v>170</v>
      </c>
      <c r="I83" s="17">
        <v>217</v>
      </c>
      <c r="J83" s="17">
        <v>0</v>
      </c>
      <c r="K83" s="17">
        <v>36</v>
      </c>
      <c r="L83" s="17">
        <v>0</v>
      </c>
      <c r="M83" s="17">
        <v>1417</v>
      </c>
      <c r="N83" s="17">
        <v>2560</v>
      </c>
      <c r="O83" s="17">
        <v>181</v>
      </c>
      <c r="P83" s="17">
        <v>0</v>
      </c>
      <c r="Q83" s="18">
        <v>8438</v>
      </c>
      <c r="R83" s="17">
        <v>250</v>
      </c>
      <c r="S83" s="17">
        <v>466</v>
      </c>
      <c r="T83" s="17">
        <v>264</v>
      </c>
      <c r="U83" s="17">
        <v>380</v>
      </c>
      <c r="V83" s="17">
        <v>2507</v>
      </c>
      <c r="W83" s="17">
        <v>190</v>
      </c>
      <c r="X83" s="17">
        <v>267</v>
      </c>
      <c r="Y83" s="17">
        <v>0</v>
      </c>
      <c r="Z83" s="17">
        <v>37</v>
      </c>
      <c r="AA83" s="17">
        <v>0</v>
      </c>
      <c r="AB83" s="17">
        <v>1513</v>
      </c>
      <c r="AC83" s="17">
        <v>2560</v>
      </c>
      <c r="AD83" s="17">
        <v>2</v>
      </c>
      <c r="AE83" s="17">
        <v>2</v>
      </c>
      <c r="AF83" s="17">
        <v>6774</v>
      </c>
      <c r="AG83" s="17">
        <v>6774</v>
      </c>
      <c r="AH83" s="25">
        <f t="shared" si="2"/>
        <v>-601</v>
      </c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</row>
    <row r="84" spans="1:60" ht="12">
      <c r="A84" s="62" t="s">
        <v>120</v>
      </c>
      <c r="B84" s="18">
        <v>10737</v>
      </c>
      <c r="C84" s="17">
        <v>224</v>
      </c>
      <c r="D84" s="17">
        <v>987</v>
      </c>
      <c r="E84" s="17">
        <v>347</v>
      </c>
      <c r="F84" s="17">
        <v>357</v>
      </c>
      <c r="G84" s="17">
        <v>1069</v>
      </c>
      <c r="H84" s="17">
        <v>351</v>
      </c>
      <c r="I84" s="17">
        <v>455</v>
      </c>
      <c r="J84" s="17">
        <v>0</v>
      </c>
      <c r="K84" s="17">
        <v>35</v>
      </c>
      <c r="L84" s="17">
        <v>0</v>
      </c>
      <c r="M84" s="17">
        <v>2155</v>
      </c>
      <c r="N84" s="17">
        <v>4446</v>
      </c>
      <c r="O84" s="17">
        <v>311</v>
      </c>
      <c r="P84" s="17">
        <v>0</v>
      </c>
      <c r="Q84" s="18">
        <v>11615</v>
      </c>
      <c r="R84" s="17">
        <v>254</v>
      </c>
      <c r="S84" s="17">
        <v>1268</v>
      </c>
      <c r="T84" s="17">
        <v>434</v>
      </c>
      <c r="U84" s="17">
        <v>606</v>
      </c>
      <c r="V84" s="17">
        <v>1412</v>
      </c>
      <c r="W84" s="17">
        <v>439</v>
      </c>
      <c r="X84" s="17">
        <v>550</v>
      </c>
      <c r="Y84" s="17">
        <v>0</v>
      </c>
      <c r="Z84" s="17">
        <v>41</v>
      </c>
      <c r="AA84" s="17">
        <v>0</v>
      </c>
      <c r="AB84" s="17">
        <v>2159</v>
      </c>
      <c r="AC84" s="17">
        <v>4446</v>
      </c>
      <c r="AD84" s="17">
        <v>4</v>
      </c>
      <c r="AE84" s="17">
        <v>2</v>
      </c>
      <c r="AF84" s="17">
        <v>7381</v>
      </c>
      <c r="AG84" s="17">
        <v>7381</v>
      </c>
      <c r="AH84" s="25">
        <f t="shared" si="2"/>
        <v>-878</v>
      </c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</row>
    <row r="85" spans="1:60" ht="12">
      <c r="A85" s="62" t="s">
        <v>121</v>
      </c>
      <c r="B85" s="18">
        <v>7619</v>
      </c>
      <c r="C85" s="17">
        <v>166</v>
      </c>
      <c r="D85" s="17">
        <v>488</v>
      </c>
      <c r="E85" s="17">
        <v>172</v>
      </c>
      <c r="F85" s="17">
        <v>227</v>
      </c>
      <c r="G85" s="17">
        <v>393</v>
      </c>
      <c r="H85" s="17">
        <v>606</v>
      </c>
      <c r="I85" s="17">
        <v>369</v>
      </c>
      <c r="J85" s="17">
        <v>0</v>
      </c>
      <c r="K85" s="17">
        <v>27</v>
      </c>
      <c r="L85" s="17">
        <v>0</v>
      </c>
      <c r="M85" s="17">
        <v>2863</v>
      </c>
      <c r="N85" s="17">
        <v>2125</v>
      </c>
      <c r="O85" s="17">
        <v>183</v>
      </c>
      <c r="P85" s="17">
        <v>0</v>
      </c>
      <c r="Q85" s="18">
        <v>8388</v>
      </c>
      <c r="R85" s="17">
        <v>200</v>
      </c>
      <c r="S85" s="17">
        <v>643</v>
      </c>
      <c r="T85" s="17">
        <v>228</v>
      </c>
      <c r="U85" s="17">
        <v>414</v>
      </c>
      <c r="V85" s="17">
        <v>606</v>
      </c>
      <c r="W85" s="17">
        <v>715</v>
      </c>
      <c r="X85" s="17">
        <v>534</v>
      </c>
      <c r="Y85" s="17">
        <v>0</v>
      </c>
      <c r="Z85" s="17">
        <v>29</v>
      </c>
      <c r="AA85" s="17">
        <v>0</v>
      </c>
      <c r="AB85" s="17">
        <v>2892</v>
      </c>
      <c r="AC85" s="17">
        <v>2125</v>
      </c>
      <c r="AD85" s="17">
        <v>0</v>
      </c>
      <c r="AE85" s="17">
        <v>2</v>
      </c>
      <c r="AF85" s="17">
        <v>3838</v>
      </c>
      <c r="AG85" s="17">
        <v>3838</v>
      </c>
      <c r="AH85" s="25">
        <f t="shared" si="2"/>
        <v>-769</v>
      </c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</row>
    <row r="86" spans="1:60" ht="12">
      <c r="A86" s="62" t="s">
        <v>124</v>
      </c>
      <c r="B86" s="18">
        <v>14223</v>
      </c>
      <c r="C86" s="17">
        <v>387</v>
      </c>
      <c r="D86" s="17">
        <v>604</v>
      </c>
      <c r="E86" s="17">
        <v>292</v>
      </c>
      <c r="F86" s="17">
        <v>404</v>
      </c>
      <c r="G86" s="17">
        <v>498</v>
      </c>
      <c r="H86" s="17">
        <v>567</v>
      </c>
      <c r="I86" s="17">
        <v>3303</v>
      </c>
      <c r="J86" s="17">
        <v>0</v>
      </c>
      <c r="K86" s="17">
        <v>79</v>
      </c>
      <c r="L86" s="17">
        <v>0</v>
      </c>
      <c r="M86" s="17">
        <v>1049</v>
      </c>
      <c r="N86" s="17">
        <v>6737</v>
      </c>
      <c r="O86" s="17">
        <v>301</v>
      </c>
      <c r="P86" s="17">
        <v>2</v>
      </c>
      <c r="Q86" s="18">
        <v>15710</v>
      </c>
      <c r="R86" s="17">
        <v>441</v>
      </c>
      <c r="S86" s="17">
        <v>761</v>
      </c>
      <c r="T86" s="17">
        <v>423</v>
      </c>
      <c r="U86" s="17">
        <v>684</v>
      </c>
      <c r="V86" s="17">
        <v>647</v>
      </c>
      <c r="W86" s="17">
        <v>720</v>
      </c>
      <c r="X86" s="17">
        <v>4001</v>
      </c>
      <c r="Y86" s="17">
        <v>0</v>
      </c>
      <c r="Z86" s="17">
        <v>109</v>
      </c>
      <c r="AA86" s="17">
        <v>0</v>
      </c>
      <c r="AB86" s="17">
        <v>1179</v>
      </c>
      <c r="AC86" s="17">
        <v>6737</v>
      </c>
      <c r="AD86" s="17">
        <v>4</v>
      </c>
      <c r="AE86" s="17">
        <v>4</v>
      </c>
      <c r="AF86" s="17">
        <v>8787</v>
      </c>
      <c r="AG86" s="17">
        <v>8787</v>
      </c>
      <c r="AH86" s="25">
        <f t="shared" si="2"/>
        <v>-1487</v>
      </c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</row>
    <row r="87" spans="1:60" s="23" customFormat="1" ht="12">
      <c r="A87" s="62" t="s">
        <v>125</v>
      </c>
      <c r="B87" s="18">
        <v>3670</v>
      </c>
      <c r="C87" s="17">
        <v>86</v>
      </c>
      <c r="D87" s="17">
        <v>382</v>
      </c>
      <c r="E87" s="17">
        <v>192</v>
      </c>
      <c r="F87" s="17">
        <v>294</v>
      </c>
      <c r="G87" s="17">
        <v>210</v>
      </c>
      <c r="H87" s="17">
        <v>132</v>
      </c>
      <c r="I87" s="17">
        <v>314</v>
      </c>
      <c r="J87" s="17">
        <v>0</v>
      </c>
      <c r="K87" s="17">
        <v>22</v>
      </c>
      <c r="L87" s="17">
        <v>1</v>
      </c>
      <c r="M87" s="17">
        <v>605</v>
      </c>
      <c r="N87" s="17">
        <v>1354</v>
      </c>
      <c r="O87" s="17">
        <v>77</v>
      </c>
      <c r="P87" s="17">
        <v>1</v>
      </c>
      <c r="Q87" s="18">
        <v>4303</v>
      </c>
      <c r="R87" s="17">
        <v>102</v>
      </c>
      <c r="S87" s="17">
        <v>482</v>
      </c>
      <c r="T87" s="17">
        <v>202</v>
      </c>
      <c r="U87" s="17">
        <v>443</v>
      </c>
      <c r="V87" s="17">
        <v>301</v>
      </c>
      <c r="W87" s="17">
        <v>160</v>
      </c>
      <c r="X87" s="17">
        <v>443</v>
      </c>
      <c r="Y87" s="17">
        <v>0</v>
      </c>
      <c r="Z87" s="17">
        <v>22</v>
      </c>
      <c r="AA87" s="17">
        <v>0</v>
      </c>
      <c r="AB87" s="17">
        <v>791</v>
      </c>
      <c r="AC87" s="17">
        <v>1354</v>
      </c>
      <c r="AD87" s="17">
        <v>3</v>
      </c>
      <c r="AE87" s="17">
        <v>0</v>
      </c>
      <c r="AF87" s="17">
        <v>3607</v>
      </c>
      <c r="AG87" s="17">
        <v>3607</v>
      </c>
      <c r="AH87" s="25">
        <f t="shared" si="2"/>
        <v>-633</v>
      </c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</row>
    <row r="88" spans="1:60" ht="12">
      <c r="A88" s="62" t="s">
        <v>126</v>
      </c>
      <c r="B88" s="18">
        <v>7907</v>
      </c>
      <c r="C88" s="17">
        <v>169</v>
      </c>
      <c r="D88" s="17">
        <v>687</v>
      </c>
      <c r="E88" s="17">
        <v>406</v>
      </c>
      <c r="F88" s="17">
        <v>485</v>
      </c>
      <c r="G88" s="17">
        <v>248</v>
      </c>
      <c r="H88" s="17">
        <v>103</v>
      </c>
      <c r="I88" s="17">
        <v>247</v>
      </c>
      <c r="J88" s="17">
        <v>0</v>
      </c>
      <c r="K88" s="17">
        <v>40</v>
      </c>
      <c r="L88" s="17">
        <v>0</v>
      </c>
      <c r="M88" s="17">
        <v>922</v>
      </c>
      <c r="N88" s="17">
        <v>4491</v>
      </c>
      <c r="O88" s="17">
        <v>107</v>
      </c>
      <c r="P88" s="17">
        <v>2</v>
      </c>
      <c r="Q88" s="18">
        <v>8352</v>
      </c>
      <c r="R88" s="17">
        <v>177</v>
      </c>
      <c r="S88" s="17">
        <v>880</v>
      </c>
      <c r="T88" s="17">
        <v>432</v>
      </c>
      <c r="U88" s="17">
        <v>703</v>
      </c>
      <c r="V88" s="17">
        <v>267</v>
      </c>
      <c r="W88" s="17">
        <v>134</v>
      </c>
      <c r="X88" s="17">
        <v>260</v>
      </c>
      <c r="Y88" s="17">
        <v>0</v>
      </c>
      <c r="Z88" s="17">
        <v>38</v>
      </c>
      <c r="AA88" s="17">
        <v>0</v>
      </c>
      <c r="AB88" s="17">
        <v>965</v>
      </c>
      <c r="AC88" s="17">
        <v>4491</v>
      </c>
      <c r="AD88" s="17">
        <v>3</v>
      </c>
      <c r="AE88" s="17">
        <v>2</v>
      </c>
      <c r="AF88" s="17">
        <v>4913</v>
      </c>
      <c r="AG88" s="17">
        <v>4913</v>
      </c>
      <c r="AH88" s="25">
        <f t="shared" si="2"/>
        <v>-445</v>
      </c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</row>
    <row r="89" spans="1:60" ht="12">
      <c r="A89" s="62" t="s">
        <v>127</v>
      </c>
      <c r="B89" s="18">
        <v>2295</v>
      </c>
      <c r="C89" s="17">
        <v>19</v>
      </c>
      <c r="D89" s="17">
        <v>158</v>
      </c>
      <c r="E89" s="17">
        <v>81</v>
      </c>
      <c r="F89" s="17">
        <v>128</v>
      </c>
      <c r="G89" s="17">
        <v>194</v>
      </c>
      <c r="H89" s="17">
        <v>167</v>
      </c>
      <c r="I89" s="17">
        <v>569</v>
      </c>
      <c r="J89" s="17">
        <v>0</v>
      </c>
      <c r="K89" s="17">
        <v>18</v>
      </c>
      <c r="L89" s="17">
        <v>0</v>
      </c>
      <c r="M89" s="17">
        <v>346</v>
      </c>
      <c r="N89" s="17">
        <v>593</v>
      </c>
      <c r="O89" s="17">
        <v>22</v>
      </c>
      <c r="P89" s="17">
        <v>0</v>
      </c>
      <c r="Q89" s="18">
        <v>2078</v>
      </c>
      <c r="R89" s="17">
        <v>27</v>
      </c>
      <c r="S89" s="17">
        <v>191</v>
      </c>
      <c r="T89" s="17">
        <v>72</v>
      </c>
      <c r="U89" s="17">
        <v>136</v>
      </c>
      <c r="V89" s="17">
        <v>171</v>
      </c>
      <c r="W89" s="17">
        <v>143</v>
      </c>
      <c r="X89" s="17">
        <v>462</v>
      </c>
      <c r="Y89" s="17">
        <v>0</v>
      </c>
      <c r="Z89" s="17">
        <v>2</v>
      </c>
      <c r="AA89" s="17">
        <v>0</v>
      </c>
      <c r="AB89" s="17">
        <v>281</v>
      </c>
      <c r="AC89" s="17">
        <v>593</v>
      </c>
      <c r="AD89" s="17">
        <v>0</v>
      </c>
      <c r="AE89" s="17">
        <v>0</v>
      </c>
      <c r="AF89" s="17">
        <v>1578</v>
      </c>
      <c r="AG89" s="17">
        <v>1578</v>
      </c>
      <c r="AH89" s="25">
        <f t="shared" si="2"/>
        <v>217</v>
      </c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</row>
    <row r="90" spans="1:60" ht="12">
      <c r="A90" s="62" t="s">
        <v>128</v>
      </c>
      <c r="B90" s="18">
        <v>9316</v>
      </c>
      <c r="C90" s="17">
        <v>309</v>
      </c>
      <c r="D90" s="17">
        <v>1682</v>
      </c>
      <c r="E90" s="17">
        <v>1409</v>
      </c>
      <c r="F90" s="17">
        <v>286</v>
      </c>
      <c r="G90" s="17">
        <v>173</v>
      </c>
      <c r="H90" s="17">
        <v>85</v>
      </c>
      <c r="I90" s="17">
        <v>135</v>
      </c>
      <c r="J90" s="17">
        <v>0</v>
      </c>
      <c r="K90" s="17">
        <v>45</v>
      </c>
      <c r="L90" s="17">
        <v>0</v>
      </c>
      <c r="M90" s="17">
        <v>627</v>
      </c>
      <c r="N90" s="17">
        <v>4389</v>
      </c>
      <c r="O90" s="17">
        <v>175</v>
      </c>
      <c r="P90" s="17">
        <v>1</v>
      </c>
      <c r="Q90" s="18">
        <v>9435</v>
      </c>
      <c r="R90" s="17">
        <v>328</v>
      </c>
      <c r="S90" s="17">
        <v>1854</v>
      </c>
      <c r="T90" s="17">
        <v>1075</v>
      </c>
      <c r="U90" s="17">
        <v>510</v>
      </c>
      <c r="V90" s="17">
        <v>241</v>
      </c>
      <c r="W90" s="17">
        <v>89</v>
      </c>
      <c r="X90" s="17">
        <v>178</v>
      </c>
      <c r="Y90" s="17">
        <v>0</v>
      </c>
      <c r="Z90" s="17">
        <v>42</v>
      </c>
      <c r="AA90" s="17">
        <v>0</v>
      </c>
      <c r="AB90" s="17">
        <v>727</v>
      </c>
      <c r="AC90" s="17">
        <v>4389</v>
      </c>
      <c r="AD90" s="17">
        <v>1</v>
      </c>
      <c r="AE90" s="17">
        <v>1</v>
      </c>
      <c r="AF90" s="17">
        <v>4912</v>
      </c>
      <c r="AG90" s="17">
        <v>4912</v>
      </c>
      <c r="AH90" s="25">
        <f t="shared" si="2"/>
        <v>-119</v>
      </c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</row>
    <row r="91" spans="1:60" ht="12">
      <c r="A91" s="62" t="s">
        <v>129</v>
      </c>
      <c r="B91" s="18">
        <v>11610</v>
      </c>
      <c r="C91" s="17">
        <v>325</v>
      </c>
      <c r="D91" s="17">
        <v>667</v>
      </c>
      <c r="E91" s="17">
        <v>741</v>
      </c>
      <c r="F91" s="17">
        <v>671</v>
      </c>
      <c r="G91" s="17">
        <v>519</v>
      </c>
      <c r="H91" s="17">
        <v>227</v>
      </c>
      <c r="I91" s="17">
        <v>278</v>
      </c>
      <c r="J91" s="17">
        <v>0</v>
      </c>
      <c r="K91" s="17">
        <v>26</v>
      </c>
      <c r="L91" s="17">
        <v>0</v>
      </c>
      <c r="M91" s="17">
        <v>3313</v>
      </c>
      <c r="N91" s="17">
        <v>4626</v>
      </c>
      <c r="O91" s="17">
        <v>216</v>
      </c>
      <c r="P91" s="17">
        <v>1</v>
      </c>
      <c r="Q91" s="18">
        <v>10575</v>
      </c>
      <c r="R91" s="17">
        <v>402</v>
      </c>
      <c r="S91" s="17">
        <v>497</v>
      </c>
      <c r="T91" s="17">
        <v>460</v>
      </c>
      <c r="U91" s="17">
        <v>516</v>
      </c>
      <c r="V91" s="17">
        <v>353</v>
      </c>
      <c r="W91" s="17">
        <v>197</v>
      </c>
      <c r="X91" s="17">
        <v>204</v>
      </c>
      <c r="Y91" s="17">
        <v>0</v>
      </c>
      <c r="Z91" s="17">
        <v>30</v>
      </c>
      <c r="AA91" s="17">
        <v>0</v>
      </c>
      <c r="AB91" s="17">
        <v>3274</v>
      </c>
      <c r="AC91" s="17">
        <v>4626</v>
      </c>
      <c r="AD91" s="17">
        <v>13</v>
      </c>
      <c r="AE91" s="17">
        <v>3</v>
      </c>
      <c r="AF91" s="17">
        <v>7298</v>
      </c>
      <c r="AG91" s="17">
        <v>7298</v>
      </c>
      <c r="AH91" s="25">
        <f t="shared" si="2"/>
        <v>1035</v>
      </c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</row>
    <row r="92" spans="1:60" ht="12">
      <c r="A92" s="62" t="s">
        <v>131</v>
      </c>
      <c r="B92" s="18">
        <v>5935</v>
      </c>
      <c r="C92" s="17">
        <v>176</v>
      </c>
      <c r="D92" s="17">
        <v>258</v>
      </c>
      <c r="E92" s="17">
        <v>208</v>
      </c>
      <c r="F92" s="17">
        <v>143</v>
      </c>
      <c r="G92" s="17">
        <v>234</v>
      </c>
      <c r="H92" s="17">
        <v>372</v>
      </c>
      <c r="I92" s="17">
        <v>246</v>
      </c>
      <c r="J92" s="17">
        <v>0</v>
      </c>
      <c r="K92" s="17">
        <v>15</v>
      </c>
      <c r="L92" s="17">
        <v>0</v>
      </c>
      <c r="M92" s="17">
        <v>2442</v>
      </c>
      <c r="N92" s="17">
        <v>1751</v>
      </c>
      <c r="O92" s="17">
        <v>90</v>
      </c>
      <c r="P92" s="17">
        <v>0</v>
      </c>
      <c r="Q92" s="18">
        <v>6177</v>
      </c>
      <c r="R92" s="17">
        <v>184</v>
      </c>
      <c r="S92" s="17">
        <v>322</v>
      </c>
      <c r="T92" s="17">
        <v>254</v>
      </c>
      <c r="U92" s="17">
        <v>229</v>
      </c>
      <c r="V92" s="17">
        <v>402</v>
      </c>
      <c r="W92" s="17">
        <v>336</v>
      </c>
      <c r="X92" s="17">
        <v>334</v>
      </c>
      <c r="Y92" s="17">
        <v>0</v>
      </c>
      <c r="Z92" s="17">
        <v>26</v>
      </c>
      <c r="AA92" s="17">
        <v>0</v>
      </c>
      <c r="AB92" s="17">
        <v>2338</v>
      </c>
      <c r="AC92" s="17">
        <v>1751</v>
      </c>
      <c r="AD92" s="17">
        <v>1</v>
      </c>
      <c r="AE92" s="17">
        <v>0</v>
      </c>
      <c r="AF92" s="17">
        <v>4378</v>
      </c>
      <c r="AG92" s="17">
        <v>4378</v>
      </c>
      <c r="AH92" s="25">
        <f t="shared" si="2"/>
        <v>-242</v>
      </c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</row>
    <row r="93" spans="1:60" s="23" customFormat="1" ht="12">
      <c r="A93" s="51" t="s">
        <v>77</v>
      </c>
      <c r="B93" s="19">
        <v>3917</v>
      </c>
      <c r="C93" s="19">
        <v>52</v>
      </c>
      <c r="D93" s="19">
        <v>588</v>
      </c>
      <c r="E93" s="19">
        <v>236</v>
      </c>
      <c r="F93" s="19">
        <v>399</v>
      </c>
      <c r="G93" s="19">
        <v>285</v>
      </c>
      <c r="H93" s="19">
        <v>143</v>
      </c>
      <c r="I93" s="19">
        <v>322</v>
      </c>
      <c r="J93" s="19">
        <v>613</v>
      </c>
      <c r="K93" s="19">
        <v>0</v>
      </c>
      <c r="L93" s="19">
        <v>0</v>
      </c>
      <c r="M93" s="19">
        <v>5</v>
      </c>
      <c r="N93" s="19">
        <v>1207</v>
      </c>
      <c r="O93" s="19">
        <v>67</v>
      </c>
      <c r="P93" s="19">
        <v>0</v>
      </c>
      <c r="Q93" s="19">
        <v>3873</v>
      </c>
      <c r="R93" s="19">
        <v>50</v>
      </c>
      <c r="S93" s="19">
        <v>662</v>
      </c>
      <c r="T93" s="19">
        <v>272</v>
      </c>
      <c r="U93" s="19">
        <v>451</v>
      </c>
      <c r="V93" s="19">
        <v>266</v>
      </c>
      <c r="W93" s="19">
        <v>142</v>
      </c>
      <c r="X93" s="19">
        <v>287</v>
      </c>
      <c r="Y93" s="19">
        <v>530</v>
      </c>
      <c r="Z93" s="19">
        <v>0</v>
      </c>
      <c r="AA93" s="19">
        <v>0</v>
      </c>
      <c r="AB93" s="19">
        <v>5</v>
      </c>
      <c r="AC93" s="19">
        <v>1207</v>
      </c>
      <c r="AD93" s="19">
        <v>1</v>
      </c>
      <c r="AE93" s="19">
        <v>0</v>
      </c>
      <c r="AF93" s="19">
        <v>1533</v>
      </c>
      <c r="AG93" s="19">
        <v>1533</v>
      </c>
      <c r="AH93" s="25">
        <f t="shared" si="2"/>
        <v>44</v>
      </c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</row>
    <row r="94" spans="1:60" ht="12">
      <c r="A94" s="62" t="s">
        <v>136</v>
      </c>
      <c r="B94" s="18">
        <v>3561</v>
      </c>
      <c r="C94" s="17">
        <v>49</v>
      </c>
      <c r="D94" s="17">
        <v>533</v>
      </c>
      <c r="E94" s="17">
        <v>215</v>
      </c>
      <c r="F94" s="17">
        <v>326</v>
      </c>
      <c r="G94" s="17">
        <v>258</v>
      </c>
      <c r="H94" s="17">
        <v>129</v>
      </c>
      <c r="I94" s="17">
        <v>301</v>
      </c>
      <c r="J94" s="17">
        <v>526</v>
      </c>
      <c r="K94" s="17">
        <v>0</v>
      </c>
      <c r="L94" s="17">
        <v>0</v>
      </c>
      <c r="M94" s="17">
        <v>3</v>
      </c>
      <c r="N94" s="17">
        <v>1162</v>
      </c>
      <c r="O94" s="17">
        <v>59</v>
      </c>
      <c r="P94" s="17">
        <v>0</v>
      </c>
      <c r="Q94" s="18">
        <v>3447</v>
      </c>
      <c r="R94" s="17">
        <v>47</v>
      </c>
      <c r="S94" s="17">
        <v>556</v>
      </c>
      <c r="T94" s="17">
        <v>240</v>
      </c>
      <c r="U94" s="17">
        <v>357</v>
      </c>
      <c r="V94" s="17">
        <v>234</v>
      </c>
      <c r="W94" s="17">
        <v>131</v>
      </c>
      <c r="X94" s="17">
        <v>261</v>
      </c>
      <c r="Y94" s="17">
        <v>456</v>
      </c>
      <c r="Z94" s="17">
        <v>0</v>
      </c>
      <c r="AA94" s="17">
        <v>0</v>
      </c>
      <c r="AB94" s="17">
        <v>2</v>
      </c>
      <c r="AC94" s="17">
        <v>1162</v>
      </c>
      <c r="AD94" s="17">
        <v>1</v>
      </c>
      <c r="AE94" s="17">
        <v>0</v>
      </c>
      <c r="AF94" s="17">
        <v>1358</v>
      </c>
      <c r="AG94" s="17">
        <v>1358</v>
      </c>
      <c r="AH94" s="25">
        <f t="shared" si="2"/>
        <v>114</v>
      </c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</row>
    <row r="95" spans="1:60" ht="12">
      <c r="A95" s="62" t="s">
        <v>137</v>
      </c>
      <c r="B95" s="18">
        <v>356</v>
      </c>
      <c r="C95" s="17">
        <v>3</v>
      </c>
      <c r="D95" s="17">
        <v>55</v>
      </c>
      <c r="E95" s="17">
        <v>21</v>
      </c>
      <c r="F95" s="17">
        <v>73</v>
      </c>
      <c r="G95" s="17">
        <v>27</v>
      </c>
      <c r="H95" s="17">
        <v>14</v>
      </c>
      <c r="I95" s="17">
        <v>21</v>
      </c>
      <c r="J95" s="17">
        <v>87</v>
      </c>
      <c r="K95" s="17">
        <v>0</v>
      </c>
      <c r="L95" s="17">
        <v>0</v>
      </c>
      <c r="M95" s="17">
        <v>2</v>
      </c>
      <c r="N95" s="17">
        <v>45</v>
      </c>
      <c r="O95" s="17">
        <v>8</v>
      </c>
      <c r="P95" s="17">
        <v>0</v>
      </c>
      <c r="Q95" s="18">
        <v>426</v>
      </c>
      <c r="R95" s="17">
        <v>3</v>
      </c>
      <c r="S95" s="17">
        <v>106</v>
      </c>
      <c r="T95" s="17">
        <v>32</v>
      </c>
      <c r="U95" s="17">
        <v>94</v>
      </c>
      <c r="V95" s="17">
        <v>32</v>
      </c>
      <c r="W95" s="17">
        <v>11</v>
      </c>
      <c r="X95" s="17">
        <v>26</v>
      </c>
      <c r="Y95" s="17">
        <v>74</v>
      </c>
      <c r="Z95" s="17">
        <v>0</v>
      </c>
      <c r="AA95" s="17">
        <v>0</v>
      </c>
      <c r="AB95" s="17">
        <v>3</v>
      </c>
      <c r="AC95" s="17">
        <v>45</v>
      </c>
      <c r="AD95" s="17">
        <v>0</v>
      </c>
      <c r="AE95" s="17">
        <v>0</v>
      </c>
      <c r="AF95" s="17">
        <v>175</v>
      </c>
      <c r="AG95" s="17">
        <v>175</v>
      </c>
      <c r="AH95" s="25">
        <f t="shared" si="2"/>
        <v>-70</v>
      </c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</row>
    <row r="97" spans="1:34" ht="12" customHeight="1" hidden="1">
      <c r="A97" s="82" t="s">
        <v>534</v>
      </c>
      <c r="B97" s="79">
        <f>B9-B41-B71</f>
        <v>0</v>
      </c>
      <c r="C97" s="79">
        <f>C9-C41-C71</f>
        <v>0</v>
      </c>
      <c r="D97" s="79">
        <f>D9-D41-D71</f>
        <v>0</v>
      </c>
      <c r="E97" s="79">
        <f>E9-E41-E71</f>
        <v>0</v>
      </c>
      <c r="F97" s="79"/>
      <c r="G97" s="79">
        <f aca="true" t="shared" si="3" ref="G97:T97">G9-G41-G71</f>
        <v>0</v>
      </c>
      <c r="H97" s="79">
        <f t="shared" si="3"/>
        <v>0</v>
      </c>
      <c r="I97" s="79">
        <f t="shared" si="3"/>
        <v>0</v>
      </c>
      <c r="J97" s="79">
        <f t="shared" si="3"/>
        <v>0</v>
      </c>
      <c r="K97" s="79">
        <f t="shared" si="3"/>
        <v>0</v>
      </c>
      <c r="L97" s="79">
        <f t="shared" si="3"/>
        <v>0</v>
      </c>
      <c r="M97" s="79">
        <f t="shared" si="3"/>
        <v>0</v>
      </c>
      <c r="N97" s="79">
        <f t="shared" si="3"/>
        <v>0</v>
      </c>
      <c r="O97" s="79">
        <f t="shared" si="3"/>
        <v>0</v>
      </c>
      <c r="P97" s="79">
        <f t="shared" si="3"/>
        <v>0</v>
      </c>
      <c r="Q97" s="79">
        <f t="shared" si="3"/>
        <v>0</v>
      </c>
      <c r="R97" s="79">
        <f t="shared" si="3"/>
        <v>0</v>
      </c>
      <c r="S97" s="79">
        <f t="shared" si="3"/>
        <v>0</v>
      </c>
      <c r="T97" s="79">
        <f t="shared" si="3"/>
        <v>0</v>
      </c>
      <c r="U97" s="79"/>
      <c r="V97" s="79">
        <f aca="true" t="shared" si="4" ref="V97:AH97">V9-V41-V71</f>
        <v>0</v>
      </c>
      <c r="W97" s="79">
        <f t="shared" si="4"/>
        <v>0</v>
      </c>
      <c r="X97" s="79">
        <f t="shared" si="4"/>
        <v>0</v>
      </c>
      <c r="Y97" s="79">
        <f t="shared" si="4"/>
        <v>0</v>
      </c>
      <c r="Z97" s="79">
        <f t="shared" si="4"/>
        <v>0</v>
      </c>
      <c r="AA97" s="79">
        <f t="shared" si="4"/>
        <v>0</v>
      </c>
      <c r="AB97" s="79">
        <f t="shared" si="4"/>
        <v>0</v>
      </c>
      <c r="AC97" s="79">
        <f t="shared" si="4"/>
        <v>0</v>
      </c>
      <c r="AD97" s="79">
        <f t="shared" si="4"/>
        <v>0</v>
      </c>
      <c r="AE97" s="79">
        <f t="shared" si="4"/>
        <v>0</v>
      </c>
      <c r="AF97" s="79">
        <f t="shared" si="4"/>
        <v>0</v>
      </c>
      <c r="AG97" s="79">
        <f t="shared" si="4"/>
        <v>0</v>
      </c>
      <c r="AH97" s="79">
        <f t="shared" si="4"/>
        <v>0</v>
      </c>
    </row>
    <row r="98" spans="1:34" ht="12" customHeight="1" hidden="1">
      <c r="A98" s="82" t="s">
        <v>535</v>
      </c>
      <c r="B98" s="79">
        <f>B9-SUM(B10:B16,B31)</f>
        <v>0</v>
      </c>
      <c r="C98" s="79">
        <f>C9-SUM(C10:C16,C31)</f>
        <v>0</v>
      </c>
      <c r="D98" s="79">
        <f>D9-SUM(D10:D16,D31)</f>
        <v>0</v>
      </c>
      <c r="E98" s="79">
        <f>E9-SUM(E10:E16,E31)</f>
        <v>0</v>
      </c>
      <c r="F98" s="79"/>
      <c r="G98" s="79">
        <f aca="true" t="shared" si="5" ref="G98:T98">G9-SUM(G10:G16,G31)</f>
        <v>0</v>
      </c>
      <c r="H98" s="79">
        <f t="shared" si="5"/>
        <v>0</v>
      </c>
      <c r="I98" s="79">
        <f t="shared" si="5"/>
        <v>0</v>
      </c>
      <c r="J98" s="79">
        <f t="shared" si="5"/>
        <v>0</v>
      </c>
      <c r="K98" s="79">
        <f t="shared" si="5"/>
        <v>0</v>
      </c>
      <c r="L98" s="79">
        <f t="shared" si="5"/>
        <v>0</v>
      </c>
      <c r="M98" s="79">
        <f t="shared" si="5"/>
        <v>0</v>
      </c>
      <c r="N98" s="79">
        <f t="shared" si="5"/>
        <v>0</v>
      </c>
      <c r="O98" s="79">
        <f t="shared" si="5"/>
        <v>0</v>
      </c>
      <c r="P98" s="79">
        <f t="shared" si="5"/>
        <v>0</v>
      </c>
      <c r="Q98" s="79">
        <f t="shared" si="5"/>
        <v>0</v>
      </c>
      <c r="R98" s="79">
        <f t="shared" si="5"/>
        <v>0</v>
      </c>
      <c r="S98" s="79">
        <f t="shared" si="5"/>
        <v>0</v>
      </c>
      <c r="T98" s="79">
        <f t="shared" si="5"/>
        <v>0</v>
      </c>
      <c r="U98" s="79"/>
      <c r="V98" s="79">
        <f aca="true" t="shared" si="6" ref="V98:AH98">V9-SUM(V10:V16,V31)</f>
        <v>0</v>
      </c>
      <c r="W98" s="79">
        <f t="shared" si="6"/>
        <v>0</v>
      </c>
      <c r="X98" s="79">
        <f t="shared" si="6"/>
        <v>0</v>
      </c>
      <c r="Y98" s="79">
        <f t="shared" si="6"/>
        <v>0</v>
      </c>
      <c r="Z98" s="79">
        <f t="shared" si="6"/>
        <v>0</v>
      </c>
      <c r="AA98" s="79">
        <f t="shared" si="6"/>
        <v>0</v>
      </c>
      <c r="AB98" s="79">
        <f t="shared" si="6"/>
        <v>0</v>
      </c>
      <c r="AC98" s="79">
        <f t="shared" si="6"/>
        <v>0</v>
      </c>
      <c r="AD98" s="79">
        <f t="shared" si="6"/>
        <v>0</v>
      </c>
      <c r="AE98" s="79">
        <f t="shared" si="6"/>
        <v>0</v>
      </c>
      <c r="AF98" s="79">
        <f t="shared" si="6"/>
        <v>0</v>
      </c>
      <c r="AG98" s="79">
        <f t="shared" si="6"/>
        <v>0</v>
      </c>
      <c r="AH98" s="79">
        <f t="shared" si="6"/>
        <v>0</v>
      </c>
    </row>
    <row r="99" spans="1:34" ht="12" customHeight="1" hidden="1">
      <c r="A99" s="82" t="s">
        <v>536</v>
      </c>
      <c r="B99" s="79">
        <f>B16-SUM(B17:B30)</f>
        <v>0</v>
      </c>
      <c r="C99" s="79">
        <f>C16-SUM(C17:C30)</f>
        <v>0</v>
      </c>
      <c r="D99" s="79">
        <f>D16-SUM(D17:D30)</f>
        <v>0</v>
      </c>
      <c r="E99" s="79">
        <f>E16-SUM(E17:E30)</f>
        <v>0</v>
      </c>
      <c r="F99" s="79"/>
      <c r="G99" s="79">
        <f aca="true" t="shared" si="7" ref="G99:T99">G16-SUM(G17:G30)</f>
        <v>0</v>
      </c>
      <c r="H99" s="79">
        <f t="shared" si="7"/>
        <v>0</v>
      </c>
      <c r="I99" s="79">
        <f t="shared" si="7"/>
        <v>0</v>
      </c>
      <c r="J99" s="79">
        <f t="shared" si="7"/>
        <v>0</v>
      </c>
      <c r="K99" s="79">
        <f t="shared" si="7"/>
        <v>0</v>
      </c>
      <c r="L99" s="79">
        <f t="shared" si="7"/>
        <v>0</v>
      </c>
      <c r="M99" s="79">
        <f t="shared" si="7"/>
        <v>0</v>
      </c>
      <c r="N99" s="79">
        <f t="shared" si="7"/>
        <v>0</v>
      </c>
      <c r="O99" s="79">
        <f t="shared" si="7"/>
        <v>0</v>
      </c>
      <c r="P99" s="79">
        <f t="shared" si="7"/>
        <v>0</v>
      </c>
      <c r="Q99" s="79">
        <f t="shared" si="7"/>
        <v>0</v>
      </c>
      <c r="R99" s="79">
        <f t="shared" si="7"/>
        <v>0</v>
      </c>
      <c r="S99" s="79">
        <f t="shared" si="7"/>
        <v>0</v>
      </c>
      <c r="T99" s="79">
        <f t="shared" si="7"/>
        <v>0</v>
      </c>
      <c r="U99" s="79"/>
      <c r="V99" s="79">
        <f aca="true" t="shared" si="8" ref="V99:AH99">V16-SUM(V17:V30)</f>
        <v>0</v>
      </c>
      <c r="W99" s="79">
        <f t="shared" si="8"/>
        <v>0</v>
      </c>
      <c r="X99" s="79">
        <f t="shared" si="8"/>
        <v>0</v>
      </c>
      <c r="Y99" s="79">
        <f t="shared" si="8"/>
        <v>0</v>
      </c>
      <c r="Z99" s="79">
        <f t="shared" si="8"/>
        <v>0</v>
      </c>
      <c r="AA99" s="79">
        <f t="shared" si="8"/>
        <v>0</v>
      </c>
      <c r="AB99" s="79">
        <f t="shared" si="8"/>
        <v>0</v>
      </c>
      <c r="AC99" s="79">
        <f t="shared" si="8"/>
        <v>0</v>
      </c>
      <c r="AD99" s="79">
        <f t="shared" si="8"/>
        <v>0</v>
      </c>
      <c r="AE99" s="79">
        <f t="shared" si="8"/>
        <v>0</v>
      </c>
      <c r="AF99" s="79">
        <f t="shared" si="8"/>
        <v>0</v>
      </c>
      <c r="AG99" s="79">
        <f t="shared" si="8"/>
        <v>0</v>
      </c>
      <c r="AH99" s="79">
        <f t="shared" si="8"/>
        <v>0</v>
      </c>
    </row>
    <row r="100" spans="1:34" ht="12" customHeight="1" hidden="1">
      <c r="A100" s="82" t="s">
        <v>537</v>
      </c>
      <c r="B100" s="79">
        <f>B31-SUM(B32:B33)</f>
        <v>0</v>
      </c>
      <c r="C100" s="79">
        <f aca="true" t="shared" si="9" ref="C100:AH100">C31-SUM(C32:C33)</f>
        <v>0</v>
      </c>
      <c r="D100" s="79">
        <f t="shared" si="9"/>
        <v>0</v>
      </c>
      <c r="E100" s="79">
        <f t="shared" si="9"/>
        <v>0</v>
      </c>
      <c r="F100" s="79"/>
      <c r="G100" s="79">
        <f t="shared" si="9"/>
        <v>0</v>
      </c>
      <c r="H100" s="79">
        <f t="shared" si="9"/>
        <v>0</v>
      </c>
      <c r="I100" s="79">
        <f t="shared" si="9"/>
        <v>0</v>
      </c>
      <c r="J100" s="79">
        <f t="shared" si="9"/>
        <v>0</v>
      </c>
      <c r="K100" s="79">
        <f t="shared" si="9"/>
        <v>0</v>
      </c>
      <c r="L100" s="79">
        <f t="shared" si="9"/>
        <v>0</v>
      </c>
      <c r="M100" s="79">
        <f t="shared" si="9"/>
        <v>0</v>
      </c>
      <c r="N100" s="79">
        <f t="shared" si="9"/>
        <v>0</v>
      </c>
      <c r="O100" s="79">
        <f t="shared" si="9"/>
        <v>0</v>
      </c>
      <c r="P100" s="79">
        <f t="shared" si="9"/>
        <v>0</v>
      </c>
      <c r="Q100" s="79">
        <f t="shared" si="9"/>
        <v>0</v>
      </c>
      <c r="R100" s="79">
        <f t="shared" si="9"/>
        <v>0</v>
      </c>
      <c r="S100" s="79">
        <f t="shared" si="9"/>
        <v>0</v>
      </c>
      <c r="T100" s="79">
        <f t="shared" si="9"/>
        <v>0</v>
      </c>
      <c r="U100" s="79"/>
      <c r="V100" s="79">
        <f t="shared" si="9"/>
        <v>0</v>
      </c>
      <c r="W100" s="79">
        <f t="shared" si="9"/>
        <v>0</v>
      </c>
      <c r="X100" s="79">
        <f t="shared" si="9"/>
        <v>0</v>
      </c>
      <c r="Y100" s="79">
        <f t="shared" si="9"/>
        <v>0</v>
      </c>
      <c r="Z100" s="79">
        <f t="shared" si="9"/>
        <v>0</v>
      </c>
      <c r="AA100" s="79">
        <f t="shared" si="9"/>
        <v>0</v>
      </c>
      <c r="AB100" s="79">
        <f t="shared" si="9"/>
        <v>0</v>
      </c>
      <c r="AC100" s="79">
        <f t="shared" si="9"/>
        <v>0</v>
      </c>
      <c r="AD100" s="79">
        <f t="shared" si="9"/>
        <v>0</v>
      </c>
      <c r="AE100" s="79">
        <f t="shared" si="9"/>
        <v>0</v>
      </c>
      <c r="AF100" s="79">
        <f t="shared" si="9"/>
        <v>0</v>
      </c>
      <c r="AG100" s="79">
        <f t="shared" si="9"/>
        <v>0</v>
      </c>
      <c r="AH100" s="79">
        <f t="shared" si="9"/>
        <v>0</v>
      </c>
    </row>
    <row r="101" spans="1:34" ht="12" customHeight="1" hidden="1">
      <c r="A101" s="82" t="s">
        <v>538</v>
      </c>
      <c r="B101" s="79">
        <f>B9-'年月monthly'!B263</f>
        <v>0</v>
      </c>
      <c r="C101" s="79">
        <f>C9-'年月monthly'!C263</f>
        <v>0</v>
      </c>
      <c r="D101" s="79">
        <f>D9-'年月monthly'!D263</f>
        <v>0</v>
      </c>
      <c r="E101" s="79">
        <f>E9-'年月monthly'!E263</f>
        <v>0</v>
      </c>
      <c r="F101" s="79">
        <f>F9-'年月monthly'!F263</f>
        <v>0</v>
      </c>
      <c r="G101" s="79">
        <f>G9-'年月monthly'!G263</f>
        <v>0</v>
      </c>
      <c r="H101" s="79">
        <f>H9-'年月monthly'!H263</f>
        <v>0</v>
      </c>
      <c r="I101" s="79">
        <f>I9-'年月monthly'!I263</f>
        <v>0</v>
      </c>
      <c r="J101" s="79">
        <f>J9-'年月monthly'!J263</f>
        <v>0</v>
      </c>
      <c r="K101" s="79">
        <f>K9-'年月monthly'!K263</f>
        <v>0</v>
      </c>
      <c r="L101" s="79">
        <f>L9-'年月monthly'!L263</f>
        <v>0</v>
      </c>
      <c r="M101" s="79">
        <f>M9-'年月monthly'!M263</f>
        <v>0</v>
      </c>
      <c r="N101" s="79">
        <f>N9-'年月monthly'!N263</f>
        <v>0</v>
      </c>
      <c r="O101" s="79">
        <f>O9-'年月monthly'!O263</f>
        <v>0</v>
      </c>
      <c r="P101" s="79">
        <f>P9-'年月monthly'!P263</f>
        <v>0</v>
      </c>
      <c r="Q101" s="79">
        <f>Q9-'年月monthly'!Q263</f>
        <v>0</v>
      </c>
      <c r="R101" s="79">
        <f>R9-'年月monthly'!R263</f>
        <v>0</v>
      </c>
      <c r="S101" s="79">
        <f>S9-'年月monthly'!S263</f>
        <v>0</v>
      </c>
      <c r="T101" s="79">
        <f>T9-'年月monthly'!T263</f>
        <v>0</v>
      </c>
      <c r="U101" s="79">
        <f>U9-'年月monthly'!U263</f>
        <v>0</v>
      </c>
      <c r="V101" s="79">
        <f>V9-'年月monthly'!V263</f>
        <v>0</v>
      </c>
      <c r="W101" s="79">
        <f>W9-'年月monthly'!W263</f>
        <v>0</v>
      </c>
      <c r="X101" s="79">
        <f>X9-'年月monthly'!X263</f>
        <v>0</v>
      </c>
      <c r="Y101" s="79">
        <f>Y9-'年月monthly'!Y263</f>
        <v>0</v>
      </c>
      <c r="Z101" s="79">
        <f>Z9-'年月monthly'!Z263</f>
        <v>0</v>
      </c>
      <c r="AA101" s="79">
        <f>AA9-'年月monthly'!AA263</f>
        <v>0</v>
      </c>
      <c r="AB101" s="79">
        <f>AB9-'年月monthly'!AB263</f>
        <v>0</v>
      </c>
      <c r="AC101" s="79">
        <f>AC9-'年月monthly'!AC263</f>
        <v>0</v>
      </c>
      <c r="AD101" s="79">
        <f>AD9-'年月monthly'!AD263</f>
        <v>0</v>
      </c>
      <c r="AE101" s="79">
        <f>AE9-'年月monthly'!AE263</f>
        <v>0</v>
      </c>
      <c r="AF101" s="79">
        <f>AF9-'年月monthly'!AF263</f>
        <v>0</v>
      </c>
      <c r="AG101" s="79">
        <f>AG9-'年月monthly'!AG263</f>
        <v>0</v>
      </c>
      <c r="AH101" s="79">
        <f>AH9-'年月monthly'!AH263</f>
        <v>0</v>
      </c>
    </row>
    <row r="102" spans="2:34" ht="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</row>
    <row r="103" spans="2:34" ht="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</row>
  </sheetData>
  <sheetProtection/>
  <mergeCells count="58">
    <mergeCell ref="AF67:AG68"/>
    <mergeCell ref="AH67:AH69"/>
    <mergeCell ref="B68:B69"/>
    <mergeCell ref="C68:C69"/>
    <mergeCell ref="D68:L68"/>
    <mergeCell ref="M68:M69"/>
    <mergeCell ref="N68:N69"/>
    <mergeCell ref="O68:O69"/>
    <mergeCell ref="P68:P69"/>
    <mergeCell ref="Q68:Q69"/>
    <mergeCell ref="AE38:AE39"/>
    <mergeCell ref="A67:A69"/>
    <mergeCell ref="B67:P67"/>
    <mergeCell ref="Q67:AE67"/>
    <mergeCell ref="R68:R69"/>
    <mergeCell ref="S68:AA68"/>
    <mergeCell ref="A37:A39"/>
    <mergeCell ref="AB38:AB39"/>
    <mergeCell ref="AF37:AG38"/>
    <mergeCell ref="AH37:AH39"/>
    <mergeCell ref="B38:B39"/>
    <mergeCell ref="C38:C39"/>
    <mergeCell ref="D38:L38"/>
    <mergeCell ref="M38:M39"/>
    <mergeCell ref="N38:N39"/>
    <mergeCell ref="O38:O39"/>
    <mergeCell ref="B37:P37"/>
    <mergeCell ref="S38:AA38"/>
    <mergeCell ref="AD6:AD7"/>
    <mergeCell ref="AE6:AE7"/>
    <mergeCell ref="AB68:AB69"/>
    <mergeCell ref="AC68:AC69"/>
    <mergeCell ref="AD68:AD69"/>
    <mergeCell ref="AE68:AE69"/>
    <mergeCell ref="Q37:AE37"/>
    <mergeCell ref="R38:R39"/>
    <mergeCell ref="AC38:AC39"/>
    <mergeCell ref="AD38:AD39"/>
    <mergeCell ref="A2:L2"/>
    <mergeCell ref="A5:A7"/>
    <mergeCell ref="B5:P5"/>
    <mergeCell ref="Q5:AE5"/>
    <mergeCell ref="P38:P39"/>
    <mergeCell ref="Q38:Q39"/>
    <mergeCell ref="N6:N7"/>
    <mergeCell ref="O6:O7"/>
    <mergeCell ref="P6:P7"/>
    <mergeCell ref="Q6:Q7"/>
    <mergeCell ref="AF5:AG6"/>
    <mergeCell ref="AH5:AH7"/>
    <mergeCell ref="B6:B7"/>
    <mergeCell ref="C6:C7"/>
    <mergeCell ref="D6:L6"/>
    <mergeCell ref="M6:M7"/>
    <mergeCell ref="R6:R7"/>
    <mergeCell ref="S6:AA6"/>
    <mergeCell ref="AB6:AB7"/>
    <mergeCell ref="AC6:AC7"/>
  </mergeCells>
  <conditionalFormatting sqref="B97:AH101">
    <cfRule type="cellIs" priority="1" dxfId="13" operator="notEqual" stopIfTrue="1">
      <formula>0</formula>
    </cfRule>
  </conditionalFormatting>
  <hyperlinks>
    <hyperlink ref="P1" location="'2019'!A4" display="(1.男女合計"/>
    <hyperlink ref="Q1" location="'2019'!A36" display="、2.男性、"/>
    <hyperlink ref="R1" location="'2019'!A66" display="3.女性)"/>
  </hyperlink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105"/>
  <sheetViews>
    <sheetView zoomScale="95" zoomScaleNormal="95" zoomScalePageLayoutView="0" workbookViewId="0" topLeftCell="A1">
      <selection activeCell="A2" sqref="A2:L2"/>
    </sheetView>
  </sheetViews>
  <sheetFormatPr defaultColWidth="9.33203125" defaultRowHeight="12"/>
  <cols>
    <col min="1" max="1" width="24" style="0" customWidth="1"/>
    <col min="2" max="2" width="8.83203125" style="0" customWidth="1"/>
    <col min="3" max="3" width="8" style="0" customWidth="1"/>
    <col min="4" max="8" width="7.33203125" style="0" customWidth="1"/>
    <col min="9" max="9" width="7.16015625" style="0" customWidth="1"/>
    <col min="10" max="10" width="7.66015625" style="0" customWidth="1"/>
    <col min="11" max="11" width="8.16015625" style="0" customWidth="1"/>
    <col min="12" max="12" width="7.33203125" style="0" customWidth="1"/>
    <col min="13" max="14" width="10.33203125" style="0" customWidth="1"/>
    <col min="15" max="15" width="6.33203125" style="0" customWidth="1"/>
    <col min="16" max="16" width="12.33203125" style="0" bestFit="1" customWidth="1"/>
    <col min="17" max="17" width="11.66015625" style="0" bestFit="1" customWidth="1"/>
    <col min="18" max="18" width="10.83203125" style="0" bestFit="1" customWidth="1"/>
    <col min="19" max="20" width="7.66015625" style="0" customWidth="1"/>
    <col min="21" max="21" width="7.33203125" style="0" customWidth="1"/>
    <col min="22" max="23" width="7.66015625" style="0" customWidth="1"/>
    <col min="24" max="24" width="7.83203125" style="0" customWidth="1"/>
    <col min="25" max="25" width="7.16015625" style="0" customWidth="1"/>
    <col min="26" max="26" width="8.16015625" style="0" customWidth="1"/>
    <col min="27" max="27" width="6.33203125" style="0" customWidth="1"/>
    <col min="28" max="28" width="10.66015625" style="0" customWidth="1"/>
    <col min="29" max="29" width="10.33203125" style="0" customWidth="1"/>
    <col min="30" max="30" width="7" style="0" customWidth="1"/>
    <col min="31" max="31" width="6.33203125" style="0" customWidth="1"/>
    <col min="32" max="33" width="7.66015625" style="0" customWidth="1"/>
    <col min="34" max="34" width="10.83203125" style="0" customWidth="1"/>
    <col min="36" max="37" width="10" style="0" bestFit="1" customWidth="1"/>
  </cols>
  <sheetData>
    <row r="1" spans="1:33" s="55" customFormat="1" ht="18" customHeight="1">
      <c r="A1" s="53" t="s">
        <v>468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72" t="s">
        <v>446</v>
      </c>
      <c r="P1" s="77" t="s">
        <v>861</v>
      </c>
      <c r="Q1" s="77" t="s">
        <v>862</v>
      </c>
      <c r="R1" s="77" t="s">
        <v>470</v>
      </c>
      <c r="S1" s="74" t="s">
        <v>448</v>
      </c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17" s="57" customFormat="1" ht="12" customHeight="1">
      <c r="A2" s="147" t="s">
        <v>863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P2" s="66"/>
      <c r="Q2" s="66"/>
    </row>
    <row r="3" spans="1:33" s="59" customFormat="1" ht="12.75" customHeight="1">
      <c r="A3" s="67" t="s">
        <v>39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</row>
    <row r="4" spans="1:33" s="69" customFormat="1" ht="12.75" customHeight="1">
      <c r="A4" s="70" t="s">
        <v>444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68"/>
      <c r="AG4" s="68"/>
    </row>
    <row r="5" spans="1:34" s="23" customFormat="1" ht="12.75" customHeight="1">
      <c r="A5" s="132" t="s">
        <v>40</v>
      </c>
      <c r="B5" s="135" t="s">
        <v>464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6"/>
      <c r="Q5" s="135" t="s">
        <v>465</v>
      </c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6"/>
      <c r="AF5" s="138" t="s">
        <v>84</v>
      </c>
      <c r="AG5" s="142"/>
      <c r="AH5" s="132" t="s">
        <v>85</v>
      </c>
    </row>
    <row r="6" spans="1:34" s="23" customFormat="1" ht="22.5" customHeight="1">
      <c r="A6" s="133"/>
      <c r="B6" s="132" t="s">
        <v>1</v>
      </c>
      <c r="C6" s="132" t="s">
        <v>2</v>
      </c>
      <c r="D6" s="135" t="s">
        <v>88</v>
      </c>
      <c r="E6" s="145"/>
      <c r="F6" s="145"/>
      <c r="G6" s="145"/>
      <c r="H6" s="145"/>
      <c r="I6" s="145"/>
      <c r="J6" s="145"/>
      <c r="K6" s="145"/>
      <c r="L6" s="146"/>
      <c r="M6" s="132" t="s">
        <v>622</v>
      </c>
      <c r="N6" s="132" t="s">
        <v>623</v>
      </c>
      <c r="O6" s="132" t="s">
        <v>5</v>
      </c>
      <c r="P6" s="132" t="s">
        <v>6</v>
      </c>
      <c r="Q6" s="132" t="s">
        <v>1</v>
      </c>
      <c r="R6" s="132" t="s">
        <v>7</v>
      </c>
      <c r="S6" s="135" t="s">
        <v>94</v>
      </c>
      <c r="T6" s="145"/>
      <c r="U6" s="145"/>
      <c r="V6" s="145"/>
      <c r="W6" s="145"/>
      <c r="X6" s="145"/>
      <c r="Y6" s="145"/>
      <c r="Z6" s="145"/>
      <c r="AA6" s="146"/>
      <c r="AB6" s="132" t="s">
        <v>8</v>
      </c>
      <c r="AC6" s="132" t="s">
        <v>9</v>
      </c>
      <c r="AD6" s="132" t="s">
        <v>610</v>
      </c>
      <c r="AE6" s="132" t="s">
        <v>6</v>
      </c>
      <c r="AF6" s="143"/>
      <c r="AG6" s="144"/>
      <c r="AH6" s="133"/>
    </row>
    <row r="7" spans="1:34" s="23" customFormat="1" ht="22.5" customHeight="1">
      <c r="A7" s="133"/>
      <c r="B7" s="133"/>
      <c r="C7" s="133"/>
      <c r="D7" s="31" t="s">
        <v>612</v>
      </c>
      <c r="E7" s="31" t="s">
        <v>0</v>
      </c>
      <c r="F7" s="31" t="s">
        <v>842</v>
      </c>
      <c r="G7" s="31" t="s">
        <v>614</v>
      </c>
      <c r="H7" s="31" t="s">
        <v>615</v>
      </c>
      <c r="I7" s="31" t="s">
        <v>12</v>
      </c>
      <c r="J7" s="31" t="s">
        <v>11</v>
      </c>
      <c r="K7" s="31" t="s">
        <v>617</v>
      </c>
      <c r="L7" s="31" t="s">
        <v>616</v>
      </c>
      <c r="M7" s="133"/>
      <c r="N7" s="133"/>
      <c r="O7" s="133"/>
      <c r="P7" s="133"/>
      <c r="Q7" s="133"/>
      <c r="R7" s="133"/>
      <c r="S7" s="31" t="s">
        <v>612</v>
      </c>
      <c r="T7" s="31" t="s">
        <v>0</v>
      </c>
      <c r="U7" s="31" t="s">
        <v>842</v>
      </c>
      <c r="V7" s="31" t="s">
        <v>614</v>
      </c>
      <c r="W7" s="31" t="s">
        <v>615</v>
      </c>
      <c r="X7" s="31" t="s">
        <v>12</v>
      </c>
      <c r="Y7" s="31" t="s">
        <v>11</v>
      </c>
      <c r="Z7" s="31" t="s">
        <v>617</v>
      </c>
      <c r="AA7" s="31" t="s">
        <v>616</v>
      </c>
      <c r="AB7" s="133"/>
      <c r="AC7" s="133"/>
      <c r="AD7" s="133"/>
      <c r="AE7" s="133"/>
      <c r="AF7" s="31" t="s">
        <v>845</v>
      </c>
      <c r="AG7" s="31" t="s">
        <v>846</v>
      </c>
      <c r="AH7" s="133"/>
    </row>
    <row r="8" spans="1:34" s="61" customFormat="1" ht="44.25" customHeight="1">
      <c r="A8" s="60" t="s">
        <v>41</v>
      </c>
      <c r="B8" s="60" t="s">
        <v>449</v>
      </c>
      <c r="C8" s="60" t="s">
        <v>450</v>
      </c>
      <c r="D8" s="60" t="s">
        <v>613</v>
      </c>
      <c r="E8" s="60" t="s">
        <v>452</v>
      </c>
      <c r="F8" s="60" t="s">
        <v>843</v>
      </c>
      <c r="G8" s="60" t="s">
        <v>619</v>
      </c>
      <c r="H8" s="60" t="s">
        <v>620</v>
      </c>
      <c r="I8" s="60" t="s">
        <v>453</v>
      </c>
      <c r="J8" s="60" t="s">
        <v>451</v>
      </c>
      <c r="K8" s="60" t="s">
        <v>618</v>
      </c>
      <c r="L8" s="60" t="s">
        <v>455</v>
      </c>
      <c r="M8" s="44" t="s">
        <v>456</v>
      </c>
      <c r="N8" s="44" t="s">
        <v>457</v>
      </c>
      <c r="O8" s="60" t="s">
        <v>458</v>
      </c>
      <c r="P8" s="60" t="s">
        <v>455</v>
      </c>
      <c r="Q8" s="60" t="s">
        <v>449</v>
      </c>
      <c r="R8" s="60" t="s">
        <v>459</v>
      </c>
      <c r="S8" s="60" t="s">
        <v>613</v>
      </c>
      <c r="T8" s="60" t="s">
        <v>452</v>
      </c>
      <c r="U8" s="60" t="s">
        <v>843</v>
      </c>
      <c r="V8" s="60" t="s">
        <v>619</v>
      </c>
      <c r="W8" s="60" t="s">
        <v>620</v>
      </c>
      <c r="X8" s="60" t="s">
        <v>453</v>
      </c>
      <c r="Y8" s="60" t="s">
        <v>451</v>
      </c>
      <c r="Z8" s="60" t="s">
        <v>618</v>
      </c>
      <c r="AA8" s="60" t="s">
        <v>455</v>
      </c>
      <c r="AB8" s="44" t="s">
        <v>456</v>
      </c>
      <c r="AC8" s="44" t="s">
        <v>457</v>
      </c>
      <c r="AD8" s="44" t="s">
        <v>625</v>
      </c>
      <c r="AE8" s="60" t="s">
        <v>455</v>
      </c>
      <c r="AF8" s="127" t="s">
        <v>850</v>
      </c>
      <c r="AG8" s="127" t="s">
        <v>851</v>
      </c>
      <c r="AH8" s="60" t="s">
        <v>109</v>
      </c>
    </row>
    <row r="9" spans="1:80" s="1" customFormat="1" ht="12">
      <c r="A9" s="2" t="s">
        <v>42</v>
      </c>
      <c r="B9" s="16">
        <v>984815</v>
      </c>
      <c r="C9" s="16">
        <v>36829</v>
      </c>
      <c r="D9" s="16">
        <v>89542</v>
      </c>
      <c r="E9" s="16">
        <v>81008</v>
      </c>
      <c r="F9" s="16">
        <v>34504</v>
      </c>
      <c r="G9" s="16">
        <v>35952</v>
      </c>
      <c r="H9" s="16">
        <v>22343</v>
      </c>
      <c r="I9" s="16">
        <v>34427</v>
      </c>
      <c r="J9" s="16">
        <v>101855</v>
      </c>
      <c r="K9" s="16">
        <v>5290</v>
      </c>
      <c r="L9" s="16">
        <v>23</v>
      </c>
      <c r="M9" s="16">
        <v>46665</v>
      </c>
      <c r="N9" s="16">
        <v>479279</v>
      </c>
      <c r="O9" s="16">
        <v>16965</v>
      </c>
      <c r="P9" s="16">
        <v>133</v>
      </c>
      <c r="Q9" s="16">
        <v>975927</v>
      </c>
      <c r="R9" s="16">
        <v>44485</v>
      </c>
      <c r="S9" s="16">
        <v>91579</v>
      </c>
      <c r="T9" s="16">
        <v>60487</v>
      </c>
      <c r="U9" s="16">
        <v>56491</v>
      </c>
      <c r="V9" s="16">
        <v>46152</v>
      </c>
      <c r="W9" s="16">
        <v>21895</v>
      </c>
      <c r="X9" s="16">
        <v>31477</v>
      </c>
      <c r="Y9" s="16">
        <v>90213</v>
      </c>
      <c r="Z9" s="16">
        <v>6627</v>
      </c>
      <c r="AA9" s="16">
        <v>0</v>
      </c>
      <c r="AB9" s="16">
        <v>46665</v>
      </c>
      <c r="AC9" s="16">
        <v>479279</v>
      </c>
      <c r="AD9" s="16">
        <v>321</v>
      </c>
      <c r="AE9" s="16">
        <v>256</v>
      </c>
      <c r="AF9" s="16">
        <v>636306</v>
      </c>
      <c r="AG9" s="16">
        <v>636306</v>
      </c>
      <c r="AH9" s="25">
        <f aca="true" t="shared" si="0" ref="AH9:AH33">B9-Q9</f>
        <v>8888</v>
      </c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</row>
    <row r="10" spans="1:61" ht="12">
      <c r="A10" s="83" t="s">
        <v>673</v>
      </c>
      <c r="B10" s="16">
        <v>170722</v>
      </c>
      <c r="C10" s="19">
        <v>8136</v>
      </c>
      <c r="D10" s="19">
        <v>0</v>
      </c>
      <c r="E10" s="19">
        <v>49101</v>
      </c>
      <c r="F10" s="19">
        <v>10652</v>
      </c>
      <c r="G10" s="19">
        <v>4069</v>
      </c>
      <c r="H10" s="19">
        <v>2390</v>
      </c>
      <c r="I10" s="19">
        <v>3703</v>
      </c>
      <c r="J10" s="19">
        <v>20460</v>
      </c>
      <c r="K10" s="19">
        <v>1204</v>
      </c>
      <c r="L10" s="19">
        <v>1</v>
      </c>
      <c r="M10" s="19">
        <v>0</v>
      </c>
      <c r="N10" s="19">
        <v>67407</v>
      </c>
      <c r="O10" s="19">
        <v>3578</v>
      </c>
      <c r="P10" s="19">
        <v>21</v>
      </c>
      <c r="Q10" s="16">
        <v>166692</v>
      </c>
      <c r="R10" s="19">
        <v>9622</v>
      </c>
      <c r="S10" s="19">
        <v>0</v>
      </c>
      <c r="T10" s="19">
        <v>35021</v>
      </c>
      <c r="U10" s="19">
        <v>20035</v>
      </c>
      <c r="V10" s="19">
        <v>4955</v>
      </c>
      <c r="W10" s="19">
        <v>2447</v>
      </c>
      <c r="X10" s="19">
        <v>3267</v>
      </c>
      <c r="Y10" s="19">
        <v>22218</v>
      </c>
      <c r="Z10" s="19">
        <v>1599</v>
      </c>
      <c r="AA10" s="19">
        <v>0</v>
      </c>
      <c r="AB10" s="19">
        <v>0</v>
      </c>
      <c r="AC10" s="19">
        <v>67407</v>
      </c>
      <c r="AD10" s="19">
        <v>67</v>
      </c>
      <c r="AE10" s="19">
        <v>54</v>
      </c>
      <c r="AF10" s="19">
        <v>120641</v>
      </c>
      <c r="AG10" s="19">
        <v>120641</v>
      </c>
      <c r="AH10" s="25">
        <f t="shared" si="0"/>
        <v>4030</v>
      </c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79"/>
    </row>
    <row r="11" spans="1:60" s="23" customFormat="1" ht="12">
      <c r="A11" s="51" t="s">
        <v>45</v>
      </c>
      <c r="B11" s="16">
        <v>128286</v>
      </c>
      <c r="C11" s="19">
        <v>11197</v>
      </c>
      <c r="D11" s="19">
        <v>35021</v>
      </c>
      <c r="E11" s="19">
        <v>0</v>
      </c>
      <c r="F11" s="19">
        <v>4931</v>
      </c>
      <c r="G11" s="19">
        <v>3392</v>
      </c>
      <c r="H11" s="19">
        <v>1886</v>
      </c>
      <c r="I11" s="19">
        <v>2714</v>
      </c>
      <c r="J11" s="19">
        <v>11997</v>
      </c>
      <c r="K11" s="19">
        <v>546</v>
      </c>
      <c r="L11" s="19">
        <v>0</v>
      </c>
      <c r="M11" s="19">
        <v>0</v>
      </c>
      <c r="N11" s="19">
        <v>53742</v>
      </c>
      <c r="O11" s="19">
        <v>2842</v>
      </c>
      <c r="P11" s="19">
        <v>18</v>
      </c>
      <c r="Q11" s="19">
        <v>147918</v>
      </c>
      <c r="R11" s="19">
        <v>13066</v>
      </c>
      <c r="S11" s="19">
        <v>49101</v>
      </c>
      <c r="T11" s="19">
        <v>0</v>
      </c>
      <c r="U11" s="19">
        <v>10472</v>
      </c>
      <c r="V11" s="19">
        <v>3920</v>
      </c>
      <c r="W11" s="19">
        <v>1647</v>
      </c>
      <c r="X11" s="19">
        <v>2478</v>
      </c>
      <c r="Y11" s="19">
        <v>12743</v>
      </c>
      <c r="Z11" s="19">
        <v>647</v>
      </c>
      <c r="AA11" s="19">
        <v>0</v>
      </c>
      <c r="AB11" s="19">
        <v>0</v>
      </c>
      <c r="AC11" s="19">
        <v>53742</v>
      </c>
      <c r="AD11" s="19">
        <v>73</v>
      </c>
      <c r="AE11" s="19">
        <v>29</v>
      </c>
      <c r="AF11" s="19">
        <v>72955</v>
      </c>
      <c r="AG11" s="19">
        <v>72955</v>
      </c>
      <c r="AH11" s="25">
        <f t="shared" si="0"/>
        <v>-19632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</row>
    <row r="12" spans="1:61" ht="12">
      <c r="A12" s="83" t="s">
        <v>841</v>
      </c>
      <c r="B12" s="16">
        <v>107880</v>
      </c>
      <c r="C12" s="19">
        <v>2945</v>
      </c>
      <c r="D12" s="19">
        <v>20035</v>
      </c>
      <c r="E12" s="19">
        <v>10472</v>
      </c>
      <c r="F12" s="19">
        <v>0</v>
      </c>
      <c r="G12" s="19">
        <v>3217</v>
      </c>
      <c r="H12" s="19">
        <v>1867</v>
      </c>
      <c r="I12" s="19">
        <v>2799</v>
      </c>
      <c r="J12" s="19">
        <v>17177</v>
      </c>
      <c r="K12" s="19">
        <v>924</v>
      </c>
      <c r="L12" s="19">
        <v>1</v>
      </c>
      <c r="M12" s="19">
        <v>0</v>
      </c>
      <c r="N12" s="19">
        <v>46453</v>
      </c>
      <c r="O12" s="19">
        <v>1973</v>
      </c>
      <c r="P12" s="19">
        <v>17</v>
      </c>
      <c r="Q12" s="19">
        <v>84770</v>
      </c>
      <c r="R12" s="19">
        <v>3754</v>
      </c>
      <c r="S12" s="19">
        <v>10652</v>
      </c>
      <c r="T12" s="19">
        <v>4931</v>
      </c>
      <c r="U12" s="19">
        <v>0</v>
      </c>
      <c r="V12" s="19">
        <v>2684</v>
      </c>
      <c r="W12" s="19">
        <v>1243</v>
      </c>
      <c r="X12" s="19">
        <v>1710</v>
      </c>
      <c r="Y12" s="19">
        <v>12338</v>
      </c>
      <c r="Z12" s="19">
        <v>946</v>
      </c>
      <c r="AA12" s="19">
        <v>0</v>
      </c>
      <c r="AB12" s="19">
        <v>0</v>
      </c>
      <c r="AC12" s="19">
        <v>46453</v>
      </c>
      <c r="AD12" s="19">
        <v>29</v>
      </c>
      <c r="AE12" s="19">
        <v>30</v>
      </c>
      <c r="AF12" s="19">
        <v>75466</v>
      </c>
      <c r="AG12" s="19">
        <v>75466</v>
      </c>
      <c r="AH12" s="25">
        <f>B12-Q12</f>
        <v>23110</v>
      </c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79"/>
    </row>
    <row r="13" spans="1:60" ht="12">
      <c r="A13" s="83" t="s">
        <v>674</v>
      </c>
      <c r="B13" s="16">
        <v>129049</v>
      </c>
      <c r="C13" s="19">
        <v>3391</v>
      </c>
      <c r="D13" s="19">
        <v>4955</v>
      </c>
      <c r="E13" s="19">
        <v>3920</v>
      </c>
      <c r="F13" s="19">
        <v>2684</v>
      </c>
      <c r="G13" s="19">
        <v>0</v>
      </c>
      <c r="H13" s="19">
        <v>2495</v>
      </c>
      <c r="I13" s="19">
        <v>3019</v>
      </c>
      <c r="J13" s="19">
        <v>28464</v>
      </c>
      <c r="K13" s="19">
        <v>615</v>
      </c>
      <c r="L13" s="19">
        <v>1</v>
      </c>
      <c r="M13" s="19">
        <v>0</v>
      </c>
      <c r="N13" s="19">
        <v>77595</v>
      </c>
      <c r="O13" s="19">
        <v>1893</v>
      </c>
      <c r="P13" s="19">
        <v>17</v>
      </c>
      <c r="Q13" s="16">
        <v>117781</v>
      </c>
      <c r="R13" s="19">
        <v>4167</v>
      </c>
      <c r="S13" s="19">
        <v>4069</v>
      </c>
      <c r="T13" s="19">
        <v>3392</v>
      </c>
      <c r="U13" s="19">
        <v>3217</v>
      </c>
      <c r="V13" s="19">
        <v>0</v>
      </c>
      <c r="W13" s="19">
        <v>2053</v>
      </c>
      <c r="X13" s="19">
        <v>2442</v>
      </c>
      <c r="Y13" s="19">
        <v>20107</v>
      </c>
      <c r="Z13" s="19">
        <v>672</v>
      </c>
      <c r="AA13" s="19">
        <v>0</v>
      </c>
      <c r="AB13" s="19">
        <v>0</v>
      </c>
      <c r="AC13" s="19">
        <v>77595</v>
      </c>
      <c r="AD13" s="19">
        <v>37</v>
      </c>
      <c r="AE13" s="19">
        <v>30</v>
      </c>
      <c r="AF13" s="19">
        <v>77569</v>
      </c>
      <c r="AG13" s="19">
        <v>77569</v>
      </c>
      <c r="AH13" s="25">
        <f t="shared" si="0"/>
        <v>11268</v>
      </c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</row>
    <row r="14" spans="1:60" ht="12">
      <c r="A14" s="83" t="s">
        <v>675</v>
      </c>
      <c r="B14" s="16">
        <v>72116</v>
      </c>
      <c r="C14" s="19">
        <v>1782</v>
      </c>
      <c r="D14" s="19">
        <v>2447</v>
      </c>
      <c r="E14" s="19">
        <v>1647</v>
      </c>
      <c r="F14" s="19">
        <v>1243</v>
      </c>
      <c r="G14" s="19">
        <v>2053</v>
      </c>
      <c r="H14" s="19">
        <v>0</v>
      </c>
      <c r="I14" s="19">
        <v>6681</v>
      </c>
      <c r="J14" s="19">
        <v>7480</v>
      </c>
      <c r="K14" s="19">
        <v>344</v>
      </c>
      <c r="L14" s="19">
        <v>2</v>
      </c>
      <c r="M14" s="19">
        <v>0</v>
      </c>
      <c r="N14" s="19">
        <v>47486</v>
      </c>
      <c r="O14" s="19">
        <v>946</v>
      </c>
      <c r="P14" s="19">
        <v>5</v>
      </c>
      <c r="Q14" s="16">
        <v>71991</v>
      </c>
      <c r="R14" s="19">
        <v>2126</v>
      </c>
      <c r="S14" s="19">
        <v>2390</v>
      </c>
      <c r="T14" s="19">
        <v>1886</v>
      </c>
      <c r="U14" s="19">
        <v>1867</v>
      </c>
      <c r="V14" s="19">
        <v>2495</v>
      </c>
      <c r="W14" s="19">
        <v>0</v>
      </c>
      <c r="X14" s="19">
        <v>6253</v>
      </c>
      <c r="Y14" s="19">
        <v>7014</v>
      </c>
      <c r="Z14" s="19">
        <v>438</v>
      </c>
      <c r="AA14" s="19">
        <v>0</v>
      </c>
      <c r="AB14" s="19">
        <v>0</v>
      </c>
      <c r="AC14" s="19">
        <v>47486</v>
      </c>
      <c r="AD14" s="19">
        <v>20</v>
      </c>
      <c r="AE14" s="19">
        <v>16</v>
      </c>
      <c r="AF14" s="19">
        <v>44148</v>
      </c>
      <c r="AG14" s="19">
        <v>44148</v>
      </c>
      <c r="AH14" s="25">
        <f t="shared" si="0"/>
        <v>125</v>
      </c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</row>
    <row r="15" spans="1:60" s="23" customFormat="1" ht="12">
      <c r="A15" s="51" t="s">
        <v>46</v>
      </c>
      <c r="B15" s="16">
        <v>113497</v>
      </c>
      <c r="C15" s="19">
        <v>3663</v>
      </c>
      <c r="D15" s="19">
        <v>3267</v>
      </c>
      <c r="E15" s="19">
        <v>2478</v>
      </c>
      <c r="F15" s="19">
        <v>1710</v>
      </c>
      <c r="G15" s="19">
        <v>2442</v>
      </c>
      <c r="H15" s="19">
        <v>6253</v>
      </c>
      <c r="I15" s="19">
        <v>0</v>
      </c>
      <c r="J15" s="19">
        <v>14738</v>
      </c>
      <c r="K15" s="19">
        <v>589</v>
      </c>
      <c r="L15" s="19">
        <v>1</v>
      </c>
      <c r="M15" s="19">
        <v>0</v>
      </c>
      <c r="N15" s="19">
        <v>76661</v>
      </c>
      <c r="O15" s="19">
        <v>1677</v>
      </c>
      <c r="P15" s="19">
        <v>18</v>
      </c>
      <c r="Q15" s="19">
        <v>115487</v>
      </c>
      <c r="R15" s="19">
        <v>4341</v>
      </c>
      <c r="S15" s="19">
        <v>3703</v>
      </c>
      <c r="T15" s="19">
        <v>2714</v>
      </c>
      <c r="U15" s="19">
        <v>2799</v>
      </c>
      <c r="V15" s="19">
        <v>3019</v>
      </c>
      <c r="W15" s="19">
        <v>6681</v>
      </c>
      <c r="X15" s="19">
        <v>0</v>
      </c>
      <c r="Y15" s="19">
        <v>14725</v>
      </c>
      <c r="Z15" s="19">
        <v>786</v>
      </c>
      <c r="AA15" s="19">
        <v>0</v>
      </c>
      <c r="AB15" s="19">
        <v>0</v>
      </c>
      <c r="AC15" s="19">
        <v>76661</v>
      </c>
      <c r="AD15" s="19">
        <v>35</v>
      </c>
      <c r="AE15" s="19">
        <v>23</v>
      </c>
      <c r="AF15" s="19">
        <v>69291</v>
      </c>
      <c r="AG15" s="19">
        <v>69291</v>
      </c>
      <c r="AH15" s="25">
        <f t="shared" si="0"/>
        <v>-1990</v>
      </c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</row>
    <row r="16" spans="1:60" s="23" customFormat="1" ht="12">
      <c r="A16" s="51" t="s">
        <v>81</v>
      </c>
      <c r="B16" s="16">
        <v>253677</v>
      </c>
      <c r="C16" s="19">
        <v>5606</v>
      </c>
      <c r="D16" s="19">
        <v>22218</v>
      </c>
      <c r="E16" s="19">
        <v>12743</v>
      </c>
      <c r="F16" s="19">
        <v>12338</v>
      </c>
      <c r="G16" s="19">
        <v>20107</v>
      </c>
      <c r="H16" s="19">
        <v>7014</v>
      </c>
      <c r="I16" s="19">
        <v>14725</v>
      </c>
      <c r="J16" s="19">
        <v>0</v>
      </c>
      <c r="K16" s="19">
        <v>1068</v>
      </c>
      <c r="L16" s="19">
        <v>11</v>
      </c>
      <c r="M16" s="19">
        <v>46631</v>
      </c>
      <c r="N16" s="19">
        <v>107223</v>
      </c>
      <c r="O16" s="19">
        <v>3957</v>
      </c>
      <c r="P16" s="19">
        <v>36</v>
      </c>
      <c r="Q16" s="19">
        <v>263115</v>
      </c>
      <c r="R16" s="19">
        <v>7273</v>
      </c>
      <c r="S16" s="19">
        <v>20460</v>
      </c>
      <c r="T16" s="19">
        <v>11997</v>
      </c>
      <c r="U16" s="19">
        <v>17177</v>
      </c>
      <c r="V16" s="19">
        <v>28464</v>
      </c>
      <c r="W16" s="19">
        <v>7480</v>
      </c>
      <c r="X16" s="19">
        <v>14738</v>
      </c>
      <c r="Y16" s="19">
        <v>0</v>
      </c>
      <c r="Z16" s="19">
        <v>1539</v>
      </c>
      <c r="AA16" s="19">
        <v>0</v>
      </c>
      <c r="AB16" s="19">
        <v>46631</v>
      </c>
      <c r="AC16" s="19">
        <v>107223</v>
      </c>
      <c r="AD16" s="19">
        <v>60</v>
      </c>
      <c r="AE16" s="19">
        <v>73</v>
      </c>
      <c r="AF16" s="19">
        <v>172964</v>
      </c>
      <c r="AG16" s="19">
        <v>172964</v>
      </c>
      <c r="AH16" s="25">
        <f t="shared" si="0"/>
        <v>-9438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</row>
    <row r="17" spans="1:61" ht="12">
      <c r="A17" s="62" t="s">
        <v>113</v>
      </c>
      <c r="B17" s="18">
        <v>18471</v>
      </c>
      <c r="C17" s="17">
        <v>346</v>
      </c>
      <c r="D17" s="17">
        <v>2572</v>
      </c>
      <c r="E17" s="17">
        <v>1755</v>
      </c>
      <c r="F17" s="17">
        <v>729</v>
      </c>
      <c r="G17" s="17">
        <v>352</v>
      </c>
      <c r="H17" s="17">
        <v>149</v>
      </c>
      <c r="I17" s="17">
        <v>293</v>
      </c>
      <c r="J17" s="17">
        <v>0</v>
      </c>
      <c r="K17" s="17">
        <v>53</v>
      </c>
      <c r="L17" s="17">
        <v>3</v>
      </c>
      <c r="M17" s="17">
        <v>1369</v>
      </c>
      <c r="N17" s="17">
        <v>10612</v>
      </c>
      <c r="O17" s="17">
        <v>234</v>
      </c>
      <c r="P17" s="17">
        <v>4</v>
      </c>
      <c r="Q17" s="18">
        <v>19009</v>
      </c>
      <c r="R17" s="17">
        <v>456</v>
      </c>
      <c r="S17" s="17">
        <v>2436</v>
      </c>
      <c r="T17" s="17">
        <v>1611</v>
      </c>
      <c r="U17" s="17">
        <v>1215</v>
      </c>
      <c r="V17" s="17">
        <v>527</v>
      </c>
      <c r="W17" s="17">
        <v>196</v>
      </c>
      <c r="X17" s="17">
        <v>332</v>
      </c>
      <c r="Y17" s="17">
        <v>0</v>
      </c>
      <c r="Z17" s="17">
        <v>78</v>
      </c>
      <c r="AA17" s="17">
        <v>0</v>
      </c>
      <c r="AB17" s="17">
        <v>1536</v>
      </c>
      <c r="AC17" s="17">
        <v>10612</v>
      </c>
      <c r="AD17" s="17">
        <v>5</v>
      </c>
      <c r="AE17" s="17">
        <v>5</v>
      </c>
      <c r="AF17" s="17">
        <v>11606</v>
      </c>
      <c r="AG17" s="17">
        <v>11606</v>
      </c>
      <c r="AH17" s="25">
        <f t="shared" si="0"/>
        <v>-538</v>
      </c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79"/>
    </row>
    <row r="18" spans="1:61" ht="12">
      <c r="A18" s="62" t="s">
        <v>115</v>
      </c>
      <c r="B18" s="18">
        <v>25105</v>
      </c>
      <c r="C18" s="17">
        <v>534</v>
      </c>
      <c r="D18" s="17">
        <v>2036</v>
      </c>
      <c r="E18" s="17">
        <v>1571</v>
      </c>
      <c r="F18" s="17">
        <v>2731</v>
      </c>
      <c r="G18" s="17">
        <v>1236</v>
      </c>
      <c r="H18" s="17">
        <v>494</v>
      </c>
      <c r="I18" s="17">
        <v>751</v>
      </c>
      <c r="J18" s="17">
        <v>0</v>
      </c>
      <c r="K18" s="17">
        <v>98</v>
      </c>
      <c r="L18" s="17">
        <v>0</v>
      </c>
      <c r="M18" s="17">
        <v>7392</v>
      </c>
      <c r="N18" s="17">
        <v>7816</v>
      </c>
      <c r="O18" s="17">
        <v>442</v>
      </c>
      <c r="P18" s="17">
        <v>4</v>
      </c>
      <c r="Q18" s="18">
        <v>20986</v>
      </c>
      <c r="R18" s="17">
        <v>710</v>
      </c>
      <c r="S18" s="17">
        <v>1194</v>
      </c>
      <c r="T18" s="17">
        <v>937</v>
      </c>
      <c r="U18" s="17">
        <v>2989</v>
      </c>
      <c r="V18" s="17">
        <v>912</v>
      </c>
      <c r="W18" s="17">
        <v>307</v>
      </c>
      <c r="X18" s="17">
        <v>382</v>
      </c>
      <c r="Y18" s="17">
        <v>0</v>
      </c>
      <c r="Z18" s="17">
        <v>118</v>
      </c>
      <c r="AA18" s="17">
        <v>0</v>
      </c>
      <c r="AB18" s="17">
        <v>5613</v>
      </c>
      <c r="AC18" s="17">
        <v>7816</v>
      </c>
      <c r="AD18" s="17">
        <v>4</v>
      </c>
      <c r="AE18" s="17">
        <v>4</v>
      </c>
      <c r="AF18" s="17">
        <v>16287</v>
      </c>
      <c r="AG18" s="17">
        <v>16287</v>
      </c>
      <c r="AH18" s="25">
        <f t="shared" si="0"/>
        <v>4119</v>
      </c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79"/>
    </row>
    <row r="19" spans="1:60" ht="12">
      <c r="A19" s="62" t="s">
        <v>116</v>
      </c>
      <c r="B19" s="18">
        <v>16443</v>
      </c>
      <c r="C19" s="17">
        <v>398</v>
      </c>
      <c r="D19" s="17">
        <v>1271</v>
      </c>
      <c r="E19" s="17">
        <v>681</v>
      </c>
      <c r="F19" s="17">
        <v>1064</v>
      </c>
      <c r="G19" s="17">
        <v>2269</v>
      </c>
      <c r="H19" s="17">
        <v>256</v>
      </c>
      <c r="I19" s="17">
        <v>330</v>
      </c>
      <c r="J19" s="17">
        <v>0</v>
      </c>
      <c r="K19" s="17">
        <v>68</v>
      </c>
      <c r="L19" s="17">
        <v>0</v>
      </c>
      <c r="M19" s="17">
        <v>2960</v>
      </c>
      <c r="N19" s="17">
        <v>6790</v>
      </c>
      <c r="O19" s="17">
        <v>353</v>
      </c>
      <c r="P19" s="17">
        <v>3</v>
      </c>
      <c r="Q19" s="18">
        <v>19738</v>
      </c>
      <c r="R19" s="17">
        <v>569</v>
      </c>
      <c r="S19" s="17">
        <v>1407</v>
      </c>
      <c r="T19" s="17">
        <v>820</v>
      </c>
      <c r="U19" s="17">
        <v>1983</v>
      </c>
      <c r="V19" s="17">
        <v>3511</v>
      </c>
      <c r="W19" s="17">
        <v>293</v>
      </c>
      <c r="X19" s="17">
        <v>416</v>
      </c>
      <c r="Y19" s="17">
        <v>0</v>
      </c>
      <c r="Z19" s="17">
        <v>86</v>
      </c>
      <c r="AA19" s="17">
        <v>0</v>
      </c>
      <c r="AB19" s="17">
        <v>3852</v>
      </c>
      <c r="AC19" s="17">
        <v>6790</v>
      </c>
      <c r="AD19" s="17">
        <v>3</v>
      </c>
      <c r="AE19" s="17">
        <v>8</v>
      </c>
      <c r="AF19" s="17">
        <v>13904</v>
      </c>
      <c r="AG19" s="17">
        <v>13904</v>
      </c>
      <c r="AH19" s="25">
        <f t="shared" si="0"/>
        <v>-3295</v>
      </c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</row>
    <row r="20" spans="1:60" ht="12">
      <c r="A20" s="62" t="s">
        <v>118</v>
      </c>
      <c r="B20" s="18">
        <v>33994</v>
      </c>
      <c r="C20" s="17">
        <v>799</v>
      </c>
      <c r="D20" s="17">
        <v>1709</v>
      </c>
      <c r="E20" s="17">
        <v>773</v>
      </c>
      <c r="F20" s="17">
        <v>769</v>
      </c>
      <c r="G20" s="17">
        <v>5140</v>
      </c>
      <c r="H20" s="17">
        <v>689</v>
      </c>
      <c r="I20" s="17">
        <v>732</v>
      </c>
      <c r="J20" s="17">
        <v>0</v>
      </c>
      <c r="K20" s="17">
        <v>147</v>
      </c>
      <c r="L20" s="17">
        <v>0</v>
      </c>
      <c r="M20" s="17">
        <v>4036</v>
      </c>
      <c r="N20" s="17">
        <v>18540</v>
      </c>
      <c r="O20" s="17">
        <v>656</v>
      </c>
      <c r="P20" s="17">
        <v>4</v>
      </c>
      <c r="Q20" s="18">
        <v>40644</v>
      </c>
      <c r="R20" s="17">
        <v>974</v>
      </c>
      <c r="S20" s="17">
        <v>2040</v>
      </c>
      <c r="T20" s="17">
        <v>1156</v>
      </c>
      <c r="U20" s="17">
        <v>1523</v>
      </c>
      <c r="V20" s="17">
        <v>9309</v>
      </c>
      <c r="W20" s="17">
        <v>940</v>
      </c>
      <c r="X20" s="17">
        <v>1013</v>
      </c>
      <c r="Y20" s="17">
        <v>0</v>
      </c>
      <c r="Z20" s="17">
        <v>214</v>
      </c>
      <c r="AA20" s="17">
        <v>0</v>
      </c>
      <c r="AB20" s="17">
        <v>4914</v>
      </c>
      <c r="AC20" s="17">
        <v>18540</v>
      </c>
      <c r="AD20" s="17">
        <v>8</v>
      </c>
      <c r="AE20" s="17">
        <v>13</v>
      </c>
      <c r="AF20" s="17">
        <v>26783</v>
      </c>
      <c r="AG20" s="17">
        <v>26783</v>
      </c>
      <c r="AH20" s="25">
        <f t="shared" si="0"/>
        <v>-6650</v>
      </c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</row>
    <row r="21" spans="1:60" ht="12">
      <c r="A21" s="62" t="s">
        <v>119</v>
      </c>
      <c r="B21" s="18">
        <v>14565</v>
      </c>
      <c r="C21" s="17">
        <v>388</v>
      </c>
      <c r="D21" s="17">
        <v>754</v>
      </c>
      <c r="E21" s="17">
        <v>454</v>
      </c>
      <c r="F21" s="17">
        <v>466</v>
      </c>
      <c r="G21" s="17">
        <v>3876</v>
      </c>
      <c r="H21" s="17">
        <v>289</v>
      </c>
      <c r="I21" s="17">
        <v>394</v>
      </c>
      <c r="J21" s="17">
        <v>0</v>
      </c>
      <c r="K21" s="17">
        <v>81</v>
      </c>
      <c r="L21" s="17">
        <v>2</v>
      </c>
      <c r="M21" s="17">
        <v>2386</v>
      </c>
      <c r="N21" s="17">
        <v>5185</v>
      </c>
      <c r="O21" s="17">
        <v>284</v>
      </c>
      <c r="P21" s="17">
        <v>6</v>
      </c>
      <c r="Q21" s="18">
        <v>16979</v>
      </c>
      <c r="R21" s="17">
        <v>461</v>
      </c>
      <c r="S21" s="17">
        <v>844</v>
      </c>
      <c r="T21" s="17">
        <v>518</v>
      </c>
      <c r="U21" s="17">
        <v>728</v>
      </c>
      <c r="V21" s="17">
        <v>5610</v>
      </c>
      <c r="W21" s="17">
        <v>340</v>
      </c>
      <c r="X21" s="17">
        <v>436</v>
      </c>
      <c r="Y21" s="17">
        <v>0</v>
      </c>
      <c r="Z21" s="17">
        <v>138</v>
      </c>
      <c r="AA21" s="17">
        <v>0</v>
      </c>
      <c r="AB21" s="17">
        <v>2705</v>
      </c>
      <c r="AC21" s="17">
        <v>5185</v>
      </c>
      <c r="AD21" s="17">
        <v>5</v>
      </c>
      <c r="AE21" s="17">
        <v>9</v>
      </c>
      <c r="AF21" s="17">
        <v>12486</v>
      </c>
      <c r="AG21" s="17">
        <v>12486</v>
      </c>
      <c r="AH21" s="25">
        <f t="shared" si="0"/>
        <v>-2414</v>
      </c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</row>
    <row r="22" spans="1:60" ht="12">
      <c r="A22" s="62" t="s">
        <v>120</v>
      </c>
      <c r="B22" s="18">
        <v>20922</v>
      </c>
      <c r="C22" s="17">
        <v>356</v>
      </c>
      <c r="D22" s="17">
        <v>2546</v>
      </c>
      <c r="E22" s="17">
        <v>747</v>
      </c>
      <c r="F22" s="17">
        <v>904</v>
      </c>
      <c r="G22" s="17">
        <v>1983</v>
      </c>
      <c r="H22" s="17">
        <v>661</v>
      </c>
      <c r="I22" s="17">
        <v>943</v>
      </c>
      <c r="J22" s="17">
        <v>0</v>
      </c>
      <c r="K22" s="17">
        <v>67</v>
      </c>
      <c r="L22" s="17">
        <v>2</v>
      </c>
      <c r="M22" s="17">
        <v>4032</v>
      </c>
      <c r="N22" s="17">
        <v>8312</v>
      </c>
      <c r="O22" s="17">
        <v>367</v>
      </c>
      <c r="P22" s="17">
        <v>2</v>
      </c>
      <c r="Q22" s="18">
        <v>22109</v>
      </c>
      <c r="R22" s="17">
        <v>486</v>
      </c>
      <c r="S22" s="17">
        <v>2294</v>
      </c>
      <c r="T22" s="17">
        <v>914</v>
      </c>
      <c r="U22" s="17">
        <v>1355</v>
      </c>
      <c r="V22" s="17">
        <v>2735</v>
      </c>
      <c r="W22" s="17">
        <v>830</v>
      </c>
      <c r="X22" s="17">
        <v>906</v>
      </c>
      <c r="Y22" s="17">
        <v>0</v>
      </c>
      <c r="Z22" s="17">
        <v>125</v>
      </c>
      <c r="AA22" s="17">
        <v>0</v>
      </c>
      <c r="AB22" s="17">
        <v>4145</v>
      </c>
      <c r="AC22" s="17">
        <v>8312</v>
      </c>
      <c r="AD22" s="17">
        <v>1</v>
      </c>
      <c r="AE22" s="17">
        <v>6</v>
      </c>
      <c r="AF22" s="17">
        <v>14925</v>
      </c>
      <c r="AG22" s="17">
        <v>14925</v>
      </c>
      <c r="AH22" s="25">
        <f t="shared" si="0"/>
        <v>-1187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</row>
    <row r="23" spans="1:60" ht="12">
      <c r="A23" s="62" t="s">
        <v>121</v>
      </c>
      <c r="B23" s="18">
        <v>15009</v>
      </c>
      <c r="C23" s="17">
        <v>262</v>
      </c>
      <c r="D23" s="17">
        <v>1220</v>
      </c>
      <c r="E23" s="17">
        <v>403</v>
      </c>
      <c r="F23" s="17">
        <v>528</v>
      </c>
      <c r="G23" s="17">
        <v>819</v>
      </c>
      <c r="H23" s="17">
        <v>1142</v>
      </c>
      <c r="I23" s="17">
        <v>835</v>
      </c>
      <c r="J23" s="17">
        <v>0</v>
      </c>
      <c r="K23" s="17">
        <v>66</v>
      </c>
      <c r="L23" s="17">
        <v>3</v>
      </c>
      <c r="M23" s="17">
        <v>5493</v>
      </c>
      <c r="N23" s="17">
        <v>3989</v>
      </c>
      <c r="O23" s="17">
        <v>246</v>
      </c>
      <c r="P23" s="17">
        <v>3</v>
      </c>
      <c r="Q23" s="18">
        <v>16145</v>
      </c>
      <c r="R23" s="17">
        <v>359</v>
      </c>
      <c r="S23" s="17">
        <v>1219</v>
      </c>
      <c r="T23" s="17">
        <v>544</v>
      </c>
      <c r="U23" s="17">
        <v>930</v>
      </c>
      <c r="V23" s="17">
        <v>1148</v>
      </c>
      <c r="W23" s="17">
        <v>1285</v>
      </c>
      <c r="X23" s="17">
        <v>861</v>
      </c>
      <c r="Y23" s="17">
        <v>0</v>
      </c>
      <c r="Z23" s="17">
        <v>98</v>
      </c>
      <c r="AA23" s="17">
        <v>0</v>
      </c>
      <c r="AB23" s="17">
        <v>5702</v>
      </c>
      <c r="AC23" s="17">
        <v>3989</v>
      </c>
      <c r="AD23" s="17">
        <v>6</v>
      </c>
      <c r="AE23" s="17">
        <v>4</v>
      </c>
      <c r="AF23" s="17">
        <v>7696</v>
      </c>
      <c r="AG23" s="17">
        <v>7696</v>
      </c>
      <c r="AH23" s="25">
        <f t="shared" si="0"/>
        <v>-1136</v>
      </c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0" ht="12">
      <c r="A24" s="62" t="s">
        <v>124</v>
      </c>
      <c r="B24" s="18">
        <v>28228</v>
      </c>
      <c r="C24" s="17">
        <v>674</v>
      </c>
      <c r="D24" s="17">
        <v>1290</v>
      </c>
      <c r="E24" s="17">
        <v>574</v>
      </c>
      <c r="F24" s="17">
        <v>846</v>
      </c>
      <c r="G24" s="17">
        <v>1120</v>
      </c>
      <c r="H24" s="17">
        <v>1157</v>
      </c>
      <c r="I24" s="17">
        <v>6709</v>
      </c>
      <c r="J24" s="17">
        <v>0</v>
      </c>
      <c r="K24" s="17">
        <v>135</v>
      </c>
      <c r="L24" s="17">
        <v>1</v>
      </c>
      <c r="M24" s="17">
        <v>2157</v>
      </c>
      <c r="N24" s="17">
        <v>13152</v>
      </c>
      <c r="O24" s="17">
        <v>410</v>
      </c>
      <c r="P24" s="17">
        <v>3</v>
      </c>
      <c r="Q24" s="18">
        <v>29115</v>
      </c>
      <c r="R24" s="17">
        <v>904</v>
      </c>
      <c r="S24" s="17">
        <v>1308</v>
      </c>
      <c r="T24" s="17">
        <v>723</v>
      </c>
      <c r="U24" s="17">
        <v>1211</v>
      </c>
      <c r="V24" s="17">
        <v>1208</v>
      </c>
      <c r="W24" s="17">
        <v>1298</v>
      </c>
      <c r="X24" s="17">
        <v>6986</v>
      </c>
      <c r="Y24" s="17">
        <v>0</v>
      </c>
      <c r="Z24" s="17">
        <v>234</v>
      </c>
      <c r="AA24" s="17">
        <v>0</v>
      </c>
      <c r="AB24" s="17">
        <v>2082</v>
      </c>
      <c r="AC24" s="17">
        <v>13152</v>
      </c>
      <c r="AD24" s="17">
        <v>6</v>
      </c>
      <c r="AE24" s="17">
        <v>3</v>
      </c>
      <c r="AF24" s="17">
        <v>17357</v>
      </c>
      <c r="AG24" s="17">
        <v>17357</v>
      </c>
      <c r="AH24" s="25">
        <f t="shared" si="0"/>
        <v>-887</v>
      </c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 s="23" customFormat="1" ht="12">
      <c r="A25" s="62" t="s">
        <v>125</v>
      </c>
      <c r="B25" s="18">
        <v>8704</v>
      </c>
      <c r="C25" s="17">
        <v>125</v>
      </c>
      <c r="D25" s="17">
        <v>1080</v>
      </c>
      <c r="E25" s="17">
        <v>391</v>
      </c>
      <c r="F25" s="17">
        <v>807</v>
      </c>
      <c r="G25" s="17">
        <v>551</v>
      </c>
      <c r="H25" s="17">
        <v>308</v>
      </c>
      <c r="I25" s="17">
        <v>799</v>
      </c>
      <c r="J25" s="17">
        <v>0</v>
      </c>
      <c r="K25" s="17">
        <v>31</v>
      </c>
      <c r="L25" s="17">
        <v>0</v>
      </c>
      <c r="M25" s="17">
        <v>1559</v>
      </c>
      <c r="N25" s="17">
        <v>2949</v>
      </c>
      <c r="O25" s="17">
        <v>102</v>
      </c>
      <c r="P25" s="17">
        <v>2</v>
      </c>
      <c r="Q25" s="18">
        <v>8499</v>
      </c>
      <c r="R25" s="17">
        <v>219</v>
      </c>
      <c r="S25" s="17">
        <v>924</v>
      </c>
      <c r="T25" s="17">
        <v>362</v>
      </c>
      <c r="U25" s="17">
        <v>867</v>
      </c>
      <c r="V25" s="17">
        <v>532</v>
      </c>
      <c r="W25" s="17">
        <v>290</v>
      </c>
      <c r="X25" s="17">
        <v>811</v>
      </c>
      <c r="Y25" s="17">
        <v>0</v>
      </c>
      <c r="Z25" s="17">
        <v>70</v>
      </c>
      <c r="AA25" s="17">
        <v>0</v>
      </c>
      <c r="AB25" s="17">
        <v>1470</v>
      </c>
      <c r="AC25" s="17">
        <v>2949</v>
      </c>
      <c r="AD25" s="17">
        <v>0</v>
      </c>
      <c r="AE25" s="17">
        <v>5</v>
      </c>
      <c r="AF25" s="17">
        <v>7247</v>
      </c>
      <c r="AG25" s="17">
        <v>7247</v>
      </c>
      <c r="AH25" s="25">
        <f t="shared" si="0"/>
        <v>205</v>
      </c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</row>
    <row r="26" spans="1:60" ht="12">
      <c r="A26" s="62" t="s">
        <v>126</v>
      </c>
      <c r="B26" s="18">
        <v>16478</v>
      </c>
      <c r="C26" s="17">
        <v>268</v>
      </c>
      <c r="D26" s="17">
        <v>1809</v>
      </c>
      <c r="E26" s="17">
        <v>830</v>
      </c>
      <c r="F26" s="17">
        <v>1123</v>
      </c>
      <c r="G26" s="17">
        <v>510</v>
      </c>
      <c r="H26" s="17">
        <v>230</v>
      </c>
      <c r="I26" s="17">
        <v>491</v>
      </c>
      <c r="J26" s="17">
        <v>0</v>
      </c>
      <c r="K26" s="17">
        <v>62</v>
      </c>
      <c r="L26" s="17">
        <v>0</v>
      </c>
      <c r="M26" s="17">
        <v>1900</v>
      </c>
      <c r="N26" s="17">
        <v>9095</v>
      </c>
      <c r="O26" s="17">
        <v>160</v>
      </c>
      <c r="P26" s="17">
        <v>0</v>
      </c>
      <c r="Q26" s="18">
        <v>16642</v>
      </c>
      <c r="R26" s="17">
        <v>363</v>
      </c>
      <c r="S26" s="17">
        <v>1548</v>
      </c>
      <c r="T26" s="17">
        <v>808</v>
      </c>
      <c r="U26" s="17">
        <v>1439</v>
      </c>
      <c r="V26" s="17">
        <v>583</v>
      </c>
      <c r="W26" s="17">
        <v>274</v>
      </c>
      <c r="X26" s="17">
        <v>479</v>
      </c>
      <c r="Y26" s="17">
        <v>0</v>
      </c>
      <c r="Z26" s="17">
        <v>89</v>
      </c>
      <c r="AA26" s="17">
        <v>0</v>
      </c>
      <c r="AB26" s="17">
        <v>1957</v>
      </c>
      <c r="AC26" s="17">
        <v>9095</v>
      </c>
      <c r="AD26" s="17">
        <v>5</v>
      </c>
      <c r="AE26" s="17">
        <v>2</v>
      </c>
      <c r="AF26" s="17">
        <v>9807</v>
      </c>
      <c r="AG26" s="17">
        <v>9807</v>
      </c>
      <c r="AH26" s="25">
        <f t="shared" si="0"/>
        <v>-164</v>
      </c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</row>
    <row r="27" spans="1:60" ht="12">
      <c r="A27" s="62" t="s">
        <v>127</v>
      </c>
      <c r="B27" s="18">
        <v>5189</v>
      </c>
      <c r="C27" s="17">
        <v>39</v>
      </c>
      <c r="D27" s="17">
        <v>457</v>
      </c>
      <c r="E27" s="17">
        <v>197</v>
      </c>
      <c r="F27" s="17">
        <v>274</v>
      </c>
      <c r="G27" s="17">
        <v>480</v>
      </c>
      <c r="H27" s="17">
        <v>389</v>
      </c>
      <c r="I27" s="17">
        <v>1125</v>
      </c>
      <c r="J27" s="17">
        <v>0</v>
      </c>
      <c r="K27" s="17">
        <v>36</v>
      </c>
      <c r="L27" s="17">
        <v>0</v>
      </c>
      <c r="M27" s="17">
        <v>838</v>
      </c>
      <c r="N27" s="17">
        <v>1309</v>
      </c>
      <c r="O27" s="17">
        <v>45</v>
      </c>
      <c r="P27" s="17">
        <v>0</v>
      </c>
      <c r="Q27" s="18">
        <v>4794</v>
      </c>
      <c r="R27" s="17">
        <v>57</v>
      </c>
      <c r="S27" s="17">
        <v>385</v>
      </c>
      <c r="T27" s="17">
        <v>226</v>
      </c>
      <c r="U27" s="17">
        <v>315</v>
      </c>
      <c r="V27" s="17">
        <v>421</v>
      </c>
      <c r="W27" s="17">
        <v>323</v>
      </c>
      <c r="X27" s="17">
        <v>1015</v>
      </c>
      <c r="Y27" s="17">
        <v>0</v>
      </c>
      <c r="Z27" s="17">
        <v>27</v>
      </c>
      <c r="AA27" s="17">
        <v>0</v>
      </c>
      <c r="AB27" s="17">
        <v>714</v>
      </c>
      <c r="AC27" s="17">
        <v>1309</v>
      </c>
      <c r="AD27" s="17">
        <v>2</v>
      </c>
      <c r="AE27" s="17">
        <v>0</v>
      </c>
      <c r="AF27" s="17">
        <v>2905</v>
      </c>
      <c r="AG27" s="17">
        <v>2905</v>
      </c>
      <c r="AH27" s="25">
        <f t="shared" si="0"/>
        <v>395</v>
      </c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</row>
    <row r="28" spans="1:60" ht="12">
      <c r="A28" s="62" t="s">
        <v>128</v>
      </c>
      <c r="B28" s="18">
        <v>17355</v>
      </c>
      <c r="C28" s="17">
        <v>498</v>
      </c>
      <c r="D28" s="17">
        <v>3405</v>
      </c>
      <c r="E28" s="17">
        <v>2486</v>
      </c>
      <c r="F28" s="17">
        <v>554</v>
      </c>
      <c r="G28" s="17">
        <v>288</v>
      </c>
      <c r="H28" s="17">
        <v>125</v>
      </c>
      <c r="I28" s="17">
        <v>240</v>
      </c>
      <c r="J28" s="17">
        <v>0</v>
      </c>
      <c r="K28" s="17">
        <v>91</v>
      </c>
      <c r="L28" s="17">
        <v>0</v>
      </c>
      <c r="M28" s="17">
        <v>1070</v>
      </c>
      <c r="N28" s="17">
        <v>8384</v>
      </c>
      <c r="O28" s="17">
        <v>213</v>
      </c>
      <c r="P28" s="17">
        <v>1</v>
      </c>
      <c r="Q28" s="18">
        <v>17807</v>
      </c>
      <c r="R28" s="17">
        <v>563</v>
      </c>
      <c r="S28" s="17">
        <v>3391</v>
      </c>
      <c r="T28" s="17">
        <v>1977</v>
      </c>
      <c r="U28" s="17">
        <v>1067</v>
      </c>
      <c r="V28" s="17">
        <v>447</v>
      </c>
      <c r="W28" s="17">
        <v>154</v>
      </c>
      <c r="X28" s="17">
        <v>279</v>
      </c>
      <c r="Y28" s="17">
        <v>0</v>
      </c>
      <c r="Z28" s="17">
        <v>120</v>
      </c>
      <c r="AA28" s="17">
        <v>0</v>
      </c>
      <c r="AB28" s="17">
        <v>1415</v>
      </c>
      <c r="AC28" s="17">
        <v>8384</v>
      </c>
      <c r="AD28" s="17">
        <v>8</v>
      </c>
      <c r="AE28" s="17">
        <v>2</v>
      </c>
      <c r="AF28" s="17">
        <v>10268</v>
      </c>
      <c r="AG28" s="17">
        <v>10268</v>
      </c>
      <c r="AH28" s="25">
        <f t="shared" si="0"/>
        <v>-452</v>
      </c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</row>
    <row r="29" spans="1:60" ht="12">
      <c r="A29" s="62" t="s">
        <v>129</v>
      </c>
      <c r="B29" s="18">
        <v>22246</v>
      </c>
      <c r="C29" s="17">
        <v>636</v>
      </c>
      <c r="D29" s="17">
        <v>1547</v>
      </c>
      <c r="E29" s="17">
        <v>1561</v>
      </c>
      <c r="F29" s="17">
        <v>1301</v>
      </c>
      <c r="G29" s="17">
        <v>985</v>
      </c>
      <c r="H29" s="17">
        <v>497</v>
      </c>
      <c r="I29" s="17">
        <v>587</v>
      </c>
      <c r="J29" s="17">
        <v>0</v>
      </c>
      <c r="K29" s="17">
        <v>79</v>
      </c>
      <c r="L29" s="17">
        <v>0</v>
      </c>
      <c r="M29" s="17">
        <v>6819</v>
      </c>
      <c r="N29" s="17">
        <v>7922</v>
      </c>
      <c r="O29" s="17">
        <v>309</v>
      </c>
      <c r="P29" s="17">
        <v>3</v>
      </c>
      <c r="Q29" s="18">
        <v>19120</v>
      </c>
      <c r="R29" s="17">
        <v>764</v>
      </c>
      <c r="S29" s="17">
        <v>859</v>
      </c>
      <c r="T29" s="17">
        <v>942</v>
      </c>
      <c r="U29" s="17">
        <v>1149</v>
      </c>
      <c r="V29" s="17">
        <v>787</v>
      </c>
      <c r="W29" s="17">
        <v>323</v>
      </c>
      <c r="X29" s="17">
        <v>343</v>
      </c>
      <c r="Y29" s="17">
        <v>0</v>
      </c>
      <c r="Z29" s="17">
        <v>78</v>
      </c>
      <c r="AA29" s="17">
        <v>0</v>
      </c>
      <c r="AB29" s="17">
        <v>5937</v>
      </c>
      <c r="AC29" s="17">
        <v>7922</v>
      </c>
      <c r="AD29" s="17">
        <v>6</v>
      </c>
      <c r="AE29" s="17">
        <v>10</v>
      </c>
      <c r="AF29" s="17">
        <v>13646</v>
      </c>
      <c r="AG29" s="17">
        <v>13646</v>
      </c>
      <c r="AH29" s="25">
        <f t="shared" si="0"/>
        <v>3126</v>
      </c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</row>
    <row r="30" spans="1:60" ht="12">
      <c r="A30" s="62" t="s">
        <v>131</v>
      </c>
      <c r="B30" s="18">
        <v>10968</v>
      </c>
      <c r="C30" s="17">
        <v>283</v>
      </c>
      <c r="D30" s="17">
        <v>522</v>
      </c>
      <c r="E30" s="17">
        <v>320</v>
      </c>
      <c r="F30" s="17">
        <v>242</v>
      </c>
      <c r="G30" s="17">
        <v>498</v>
      </c>
      <c r="H30" s="17">
        <v>628</v>
      </c>
      <c r="I30" s="17">
        <v>496</v>
      </c>
      <c r="J30" s="17">
        <v>0</v>
      </c>
      <c r="K30" s="17">
        <v>54</v>
      </c>
      <c r="L30" s="17">
        <v>0</v>
      </c>
      <c r="M30" s="17">
        <v>4620</v>
      </c>
      <c r="N30" s="17">
        <v>3168</v>
      </c>
      <c r="O30" s="17">
        <v>136</v>
      </c>
      <c r="P30" s="17">
        <v>1</v>
      </c>
      <c r="Q30" s="18">
        <v>11528</v>
      </c>
      <c r="R30" s="17">
        <v>388</v>
      </c>
      <c r="S30" s="17">
        <v>611</v>
      </c>
      <c r="T30" s="17">
        <v>459</v>
      </c>
      <c r="U30" s="17">
        <v>406</v>
      </c>
      <c r="V30" s="17">
        <v>734</v>
      </c>
      <c r="W30" s="17">
        <v>627</v>
      </c>
      <c r="X30" s="17">
        <v>479</v>
      </c>
      <c r="Y30" s="17">
        <v>0</v>
      </c>
      <c r="Z30" s="17">
        <v>64</v>
      </c>
      <c r="AA30" s="17">
        <v>0</v>
      </c>
      <c r="AB30" s="17">
        <v>4589</v>
      </c>
      <c r="AC30" s="17">
        <v>3168</v>
      </c>
      <c r="AD30" s="17">
        <v>1</v>
      </c>
      <c r="AE30" s="17">
        <v>2</v>
      </c>
      <c r="AF30" s="17">
        <v>8047</v>
      </c>
      <c r="AG30" s="17">
        <v>8047</v>
      </c>
      <c r="AH30" s="25">
        <f t="shared" si="0"/>
        <v>-560</v>
      </c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</row>
    <row r="31" spans="1:60" s="23" customFormat="1" ht="12">
      <c r="A31" s="51" t="s">
        <v>77</v>
      </c>
      <c r="B31" s="19">
        <v>9588</v>
      </c>
      <c r="C31" s="19">
        <v>109</v>
      </c>
      <c r="D31" s="19">
        <v>1599</v>
      </c>
      <c r="E31" s="19">
        <v>647</v>
      </c>
      <c r="F31" s="19">
        <v>946</v>
      </c>
      <c r="G31" s="19">
        <v>672</v>
      </c>
      <c r="H31" s="19">
        <v>438</v>
      </c>
      <c r="I31" s="19">
        <v>786</v>
      </c>
      <c r="J31" s="19">
        <v>1539</v>
      </c>
      <c r="K31" s="19">
        <v>0</v>
      </c>
      <c r="L31" s="19">
        <v>6</v>
      </c>
      <c r="M31" s="19">
        <v>34</v>
      </c>
      <c r="N31" s="19">
        <v>2712</v>
      </c>
      <c r="O31" s="19">
        <v>99</v>
      </c>
      <c r="P31" s="19">
        <v>1</v>
      </c>
      <c r="Q31" s="19">
        <v>8173</v>
      </c>
      <c r="R31" s="19">
        <v>136</v>
      </c>
      <c r="S31" s="19">
        <v>1204</v>
      </c>
      <c r="T31" s="19">
        <v>546</v>
      </c>
      <c r="U31" s="19">
        <v>924</v>
      </c>
      <c r="V31" s="19">
        <v>615</v>
      </c>
      <c r="W31" s="19">
        <v>344</v>
      </c>
      <c r="X31" s="19">
        <v>589</v>
      </c>
      <c r="Y31" s="19">
        <v>1068</v>
      </c>
      <c r="Z31" s="19">
        <v>0</v>
      </c>
      <c r="AA31" s="19">
        <v>0</v>
      </c>
      <c r="AB31" s="19">
        <v>34</v>
      </c>
      <c r="AC31" s="19">
        <v>2712</v>
      </c>
      <c r="AD31" s="19">
        <v>0</v>
      </c>
      <c r="AE31" s="19">
        <v>1</v>
      </c>
      <c r="AF31" s="19">
        <v>3272</v>
      </c>
      <c r="AG31" s="19">
        <v>3272</v>
      </c>
      <c r="AH31" s="25">
        <f t="shared" si="0"/>
        <v>1415</v>
      </c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</row>
    <row r="32" spans="1:60" ht="12">
      <c r="A32" s="62" t="s">
        <v>136</v>
      </c>
      <c r="B32" s="18">
        <v>8435</v>
      </c>
      <c r="C32" s="17">
        <v>100</v>
      </c>
      <c r="D32" s="17">
        <v>1390</v>
      </c>
      <c r="E32" s="17">
        <v>554</v>
      </c>
      <c r="F32" s="17">
        <v>765</v>
      </c>
      <c r="G32" s="17">
        <v>597</v>
      </c>
      <c r="H32" s="17">
        <v>399</v>
      </c>
      <c r="I32" s="17">
        <v>698</v>
      </c>
      <c r="J32" s="17">
        <v>1277</v>
      </c>
      <c r="K32" s="17">
        <v>0</v>
      </c>
      <c r="L32" s="17">
        <v>0</v>
      </c>
      <c r="M32" s="17">
        <v>22</v>
      </c>
      <c r="N32" s="17">
        <v>2549</v>
      </c>
      <c r="O32" s="17">
        <v>83</v>
      </c>
      <c r="P32" s="17">
        <v>1</v>
      </c>
      <c r="Q32" s="18">
        <v>7127</v>
      </c>
      <c r="R32" s="17">
        <v>116</v>
      </c>
      <c r="S32" s="17">
        <v>1034</v>
      </c>
      <c r="T32" s="17">
        <v>463</v>
      </c>
      <c r="U32" s="17">
        <v>740</v>
      </c>
      <c r="V32" s="17">
        <v>540</v>
      </c>
      <c r="W32" s="17">
        <v>303</v>
      </c>
      <c r="X32" s="17">
        <v>511</v>
      </c>
      <c r="Y32" s="17">
        <v>858</v>
      </c>
      <c r="Z32" s="17">
        <v>0</v>
      </c>
      <c r="AA32" s="17">
        <v>0</v>
      </c>
      <c r="AB32" s="17">
        <v>12</v>
      </c>
      <c r="AC32" s="17">
        <v>2549</v>
      </c>
      <c r="AD32" s="17">
        <v>0</v>
      </c>
      <c r="AE32" s="17">
        <v>1</v>
      </c>
      <c r="AF32" s="17">
        <v>2856</v>
      </c>
      <c r="AG32" s="17">
        <v>2856</v>
      </c>
      <c r="AH32" s="25">
        <f t="shared" si="0"/>
        <v>1308</v>
      </c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</row>
    <row r="33" spans="1:60" ht="12">
      <c r="A33" s="62" t="s">
        <v>137</v>
      </c>
      <c r="B33" s="18">
        <v>1153</v>
      </c>
      <c r="C33" s="17">
        <v>9</v>
      </c>
      <c r="D33" s="17">
        <v>209</v>
      </c>
      <c r="E33" s="17">
        <v>93</v>
      </c>
      <c r="F33" s="17">
        <v>181</v>
      </c>
      <c r="G33" s="17">
        <v>75</v>
      </c>
      <c r="H33" s="17">
        <v>39</v>
      </c>
      <c r="I33" s="17">
        <v>88</v>
      </c>
      <c r="J33" s="17">
        <v>262</v>
      </c>
      <c r="K33" s="17">
        <v>0</v>
      </c>
      <c r="L33" s="17">
        <v>6</v>
      </c>
      <c r="M33" s="17">
        <v>12</v>
      </c>
      <c r="N33" s="17">
        <v>163</v>
      </c>
      <c r="O33" s="17">
        <v>16</v>
      </c>
      <c r="P33" s="17">
        <v>0</v>
      </c>
      <c r="Q33" s="18">
        <v>1046</v>
      </c>
      <c r="R33" s="17">
        <v>20</v>
      </c>
      <c r="S33" s="17">
        <v>170</v>
      </c>
      <c r="T33" s="17">
        <v>83</v>
      </c>
      <c r="U33" s="17">
        <v>184</v>
      </c>
      <c r="V33" s="17">
        <v>75</v>
      </c>
      <c r="W33" s="17">
        <v>41</v>
      </c>
      <c r="X33" s="17">
        <v>78</v>
      </c>
      <c r="Y33" s="17">
        <v>210</v>
      </c>
      <c r="Z33" s="17">
        <v>0</v>
      </c>
      <c r="AA33" s="17">
        <v>0</v>
      </c>
      <c r="AB33" s="17">
        <v>22</v>
      </c>
      <c r="AC33" s="17">
        <v>163</v>
      </c>
      <c r="AD33" s="17">
        <v>0</v>
      </c>
      <c r="AE33" s="17">
        <v>0</v>
      </c>
      <c r="AF33" s="17">
        <v>416</v>
      </c>
      <c r="AG33" s="17">
        <v>416</v>
      </c>
      <c r="AH33" s="25">
        <f t="shared" si="0"/>
        <v>107</v>
      </c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</row>
    <row r="34" spans="1:33" ht="12">
      <c r="A34" s="47" t="s">
        <v>138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  <row r="35" spans="1:33" ht="12">
      <c r="A35" s="63" t="s">
        <v>38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6.5">
      <c r="A36" s="71" t="s">
        <v>443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4" s="23" customFormat="1" ht="12.75" customHeight="1">
      <c r="A37" s="132" t="s">
        <v>40</v>
      </c>
      <c r="B37" s="135" t="s">
        <v>464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6"/>
      <c r="Q37" s="135" t="s">
        <v>465</v>
      </c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6"/>
      <c r="AF37" s="138" t="s">
        <v>84</v>
      </c>
      <c r="AG37" s="142"/>
      <c r="AH37" s="132" t="s">
        <v>85</v>
      </c>
    </row>
    <row r="38" spans="1:34" s="23" customFormat="1" ht="22.5" customHeight="1">
      <c r="A38" s="133"/>
      <c r="B38" s="132" t="s">
        <v>1</v>
      </c>
      <c r="C38" s="132" t="s">
        <v>2</v>
      </c>
      <c r="D38" s="135" t="s">
        <v>88</v>
      </c>
      <c r="E38" s="145"/>
      <c r="F38" s="145"/>
      <c r="G38" s="145"/>
      <c r="H38" s="145"/>
      <c r="I38" s="145"/>
      <c r="J38" s="145"/>
      <c r="K38" s="145"/>
      <c r="L38" s="146"/>
      <c r="M38" s="132" t="s">
        <v>622</v>
      </c>
      <c r="N38" s="132" t="s">
        <v>623</v>
      </c>
      <c r="O38" s="132" t="s">
        <v>5</v>
      </c>
      <c r="P38" s="132" t="s">
        <v>6</v>
      </c>
      <c r="Q38" s="132" t="s">
        <v>1</v>
      </c>
      <c r="R38" s="132" t="s">
        <v>7</v>
      </c>
      <c r="S38" s="135" t="s">
        <v>94</v>
      </c>
      <c r="T38" s="145"/>
      <c r="U38" s="145"/>
      <c r="V38" s="145"/>
      <c r="W38" s="145"/>
      <c r="X38" s="145"/>
      <c r="Y38" s="145"/>
      <c r="Z38" s="145"/>
      <c r="AA38" s="146"/>
      <c r="AB38" s="132" t="s">
        <v>622</v>
      </c>
      <c r="AC38" s="132" t="s">
        <v>623</v>
      </c>
      <c r="AD38" s="132" t="s">
        <v>610</v>
      </c>
      <c r="AE38" s="132" t="s">
        <v>6</v>
      </c>
      <c r="AF38" s="143"/>
      <c r="AG38" s="144"/>
      <c r="AH38" s="133"/>
    </row>
    <row r="39" spans="1:34" s="23" customFormat="1" ht="22.5" customHeight="1">
      <c r="A39" s="133"/>
      <c r="B39" s="133"/>
      <c r="C39" s="133"/>
      <c r="D39" s="31" t="s">
        <v>612</v>
      </c>
      <c r="E39" s="31" t="s">
        <v>0</v>
      </c>
      <c r="F39" s="31" t="s">
        <v>842</v>
      </c>
      <c r="G39" s="31" t="s">
        <v>614</v>
      </c>
      <c r="H39" s="31" t="s">
        <v>615</v>
      </c>
      <c r="I39" s="31" t="s">
        <v>12</v>
      </c>
      <c r="J39" s="31" t="s">
        <v>11</v>
      </c>
      <c r="K39" s="31" t="s">
        <v>617</v>
      </c>
      <c r="L39" s="31" t="s">
        <v>616</v>
      </c>
      <c r="M39" s="133"/>
      <c r="N39" s="133"/>
      <c r="O39" s="133"/>
      <c r="P39" s="133"/>
      <c r="Q39" s="133"/>
      <c r="R39" s="133"/>
      <c r="S39" s="31" t="s">
        <v>612</v>
      </c>
      <c r="T39" s="31" t="s">
        <v>0</v>
      </c>
      <c r="U39" s="31" t="s">
        <v>842</v>
      </c>
      <c r="V39" s="31" t="s">
        <v>614</v>
      </c>
      <c r="W39" s="31" t="s">
        <v>615</v>
      </c>
      <c r="X39" s="31" t="s">
        <v>12</v>
      </c>
      <c r="Y39" s="31" t="s">
        <v>11</v>
      </c>
      <c r="Z39" s="31" t="s">
        <v>617</v>
      </c>
      <c r="AA39" s="31" t="s">
        <v>616</v>
      </c>
      <c r="AB39" s="133"/>
      <c r="AC39" s="133"/>
      <c r="AD39" s="133"/>
      <c r="AE39" s="133"/>
      <c r="AF39" s="31" t="s">
        <v>845</v>
      </c>
      <c r="AG39" s="31" t="s">
        <v>846</v>
      </c>
      <c r="AH39" s="133"/>
    </row>
    <row r="40" spans="1:34" s="61" customFormat="1" ht="44.25" customHeight="1">
      <c r="A40" s="60" t="s">
        <v>41</v>
      </c>
      <c r="B40" s="60" t="s">
        <v>449</v>
      </c>
      <c r="C40" s="60" t="s">
        <v>450</v>
      </c>
      <c r="D40" s="60" t="s">
        <v>613</v>
      </c>
      <c r="E40" s="60" t="s">
        <v>452</v>
      </c>
      <c r="F40" s="60" t="s">
        <v>843</v>
      </c>
      <c r="G40" s="60" t="s">
        <v>619</v>
      </c>
      <c r="H40" s="60" t="s">
        <v>620</v>
      </c>
      <c r="I40" s="60" t="s">
        <v>453</v>
      </c>
      <c r="J40" s="60" t="s">
        <v>451</v>
      </c>
      <c r="K40" s="60" t="s">
        <v>618</v>
      </c>
      <c r="L40" s="60" t="s">
        <v>455</v>
      </c>
      <c r="M40" s="44" t="s">
        <v>456</v>
      </c>
      <c r="N40" s="44" t="s">
        <v>457</v>
      </c>
      <c r="O40" s="60" t="s">
        <v>458</v>
      </c>
      <c r="P40" s="60" t="s">
        <v>455</v>
      </c>
      <c r="Q40" s="60" t="s">
        <v>449</v>
      </c>
      <c r="R40" s="60" t="s">
        <v>459</v>
      </c>
      <c r="S40" s="60" t="s">
        <v>613</v>
      </c>
      <c r="T40" s="60" t="s">
        <v>452</v>
      </c>
      <c r="U40" s="60" t="s">
        <v>843</v>
      </c>
      <c r="V40" s="60" t="s">
        <v>619</v>
      </c>
      <c r="W40" s="60" t="s">
        <v>620</v>
      </c>
      <c r="X40" s="60" t="s">
        <v>453</v>
      </c>
      <c r="Y40" s="60" t="s">
        <v>451</v>
      </c>
      <c r="Z40" s="60" t="s">
        <v>618</v>
      </c>
      <c r="AA40" s="60" t="s">
        <v>455</v>
      </c>
      <c r="AB40" s="44" t="s">
        <v>456</v>
      </c>
      <c r="AC40" s="44" t="s">
        <v>457</v>
      </c>
      <c r="AD40" s="44" t="s">
        <v>625</v>
      </c>
      <c r="AE40" s="60" t="s">
        <v>455</v>
      </c>
      <c r="AF40" s="127" t="s">
        <v>850</v>
      </c>
      <c r="AG40" s="127" t="s">
        <v>851</v>
      </c>
      <c r="AH40" s="60" t="s">
        <v>109</v>
      </c>
    </row>
    <row r="41" spans="1:80" s="1" customFormat="1" ht="12">
      <c r="A41" s="2" t="s">
        <v>42</v>
      </c>
      <c r="B41" s="16">
        <v>448628</v>
      </c>
      <c r="C41" s="16">
        <v>17070</v>
      </c>
      <c r="D41" s="16">
        <v>41985</v>
      </c>
      <c r="E41" s="16">
        <v>38239</v>
      </c>
      <c r="F41" s="16">
        <v>16311</v>
      </c>
      <c r="G41" s="16">
        <v>16379</v>
      </c>
      <c r="H41" s="16">
        <v>10204</v>
      </c>
      <c r="I41" s="16">
        <v>16115</v>
      </c>
      <c r="J41" s="16">
        <v>47109</v>
      </c>
      <c r="K41" s="16">
        <v>2903</v>
      </c>
      <c r="L41" s="16">
        <v>11</v>
      </c>
      <c r="M41" s="16">
        <v>21116</v>
      </c>
      <c r="N41" s="16">
        <v>216455</v>
      </c>
      <c r="O41" s="16">
        <v>4666</v>
      </c>
      <c r="P41" s="16">
        <v>65</v>
      </c>
      <c r="Q41" s="16">
        <v>447240</v>
      </c>
      <c r="R41" s="16">
        <v>20211</v>
      </c>
      <c r="S41" s="16">
        <v>42390</v>
      </c>
      <c r="T41" s="16">
        <v>27655</v>
      </c>
      <c r="U41" s="16">
        <v>26873</v>
      </c>
      <c r="V41" s="16">
        <v>20640</v>
      </c>
      <c r="W41" s="16">
        <v>10218</v>
      </c>
      <c r="X41" s="16">
        <v>14755</v>
      </c>
      <c r="Y41" s="16">
        <v>43166</v>
      </c>
      <c r="Z41" s="16">
        <v>3548</v>
      </c>
      <c r="AA41" s="16">
        <v>0</v>
      </c>
      <c r="AB41" s="16">
        <v>21116</v>
      </c>
      <c r="AC41" s="16">
        <v>216455</v>
      </c>
      <c r="AD41" s="16">
        <v>104</v>
      </c>
      <c r="AE41" s="16">
        <v>109</v>
      </c>
      <c r="AF41" s="16">
        <v>300848</v>
      </c>
      <c r="AG41" s="16">
        <v>300848</v>
      </c>
      <c r="AH41" s="25">
        <f aca="true" t="shared" si="1" ref="AH41:AH65">B41-Q41</f>
        <v>1388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61" ht="12">
      <c r="A42" s="83" t="s">
        <v>673</v>
      </c>
      <c r="B42" s="16">
        <v>77467</v>
      </c>
      <c r="C42" s="19">
        <v>3759</v>
      </c>
      <c r="D42" s="19">
        <v>0</v>
      </c>
      <c r="E42" s="19">
        <v>22935</v>
      </c>
      <c r="F42" s="19">
        <v>4888</v>
      </c>
      <c r="G42" s="19">
        <v>1760</v>
      </c>
      <c r="H42" s="19">
        <v>1098</v>
      </c>
      <c r="I42" s="19">
        <v>1640</v>
      </c>
      <c r="J42" s="19">
        <v>9454</v>
      </c>
      <c r="K42" s="19">
        <v>615</v>
      </c>
      <c r="L42" s="19">
        <v>0</v>
      </c>
      <c r="M42" s="19">
        <v>0</v>
      </c>
      <c r="N42" s="19">
        <v>30238</v>
      </c>
      <c r="O42" s="19">
        <v>1070</v>
      </c>
      <c r="P42" s="19">
        <v>10</v>
      </c>
      <c r="Q42" s="16">
        <v>76579</v>
      </c>
      <c r="R42" s="19">
        <v>4315</v>
      </c>
      <c r="S42" s="19">
        <v>0</v>
      </c>
      <c r="T42" s="19">
        <v>16040</v>
      </c>
      <c r="U42" s="19">
        <v>9417</v>
      </c>
      <c r="V42" s="19">
        <v>2164</v>
      </c>
      <c r="W42" s="19">
        <v>1198</v>
      </c>
      <c r="X42" s="19">
        <v>1531</v>
      </c>
      <c r="Y42" s="19">
        <v>10805</v>
      </c>
      <c r="Z42" s="19">
        <v>830</v>
      </c>
      <c r="AA42" s="19">
        <v>0</v>
      </c>
      <c r="AB42" s="19">
        <v>0</v>
      </c>
      <c r="AC42" s="19">
        <v>30238</v>
      </c>
      <c r="AD42" s="19">
        <v>20</v>
      </c>
      <c r="AE42" s="19">
        <v>21</v>
      </c>
      <c r="AF42" s="19">
        <v>56594</v>
      </c>
      <c r="AG42" s="19">
        <v>56594</v>
      </c>
      <c r="AH42" s="25">
        <f t="shared" si="1"/>
        <v>888</v>
      </c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79"/>
    </row>
    <row r="43" spans="1:60" s="23" customFormat="1" ht="12">
      <c r="A43" s="51" t="s">
        <v>45</v>
      </c>
      <c r="B43" s="16">
        <v>58354</v>
      </c>
      <c r="C43" s="19">
        <v>5032</v>
      </c>
      <c r="D43" s="19">
        <v>16040</v>
      </c>
      <c r="E43" s="19">
        <v>0</v>
      </c>
      <c r="F43" s="19">
        <v>2220</v>
      </c>
      <c r="G43" s="19">
        <v>1536</v>
      </c>
      <c r="H43" s="19">
        <v>831</v>
      </c>
      <c r="I43" s="19">
        <v>1169</v>
      </c>
      <c r="J43" s="19">
        <v>5580</v>
      </c>
      <c r="K43" s="19">
        <v>279</v>
      </c>
      <c r="L43" s="19">
        <v>0</v>
      </c>
      <c r="M43" s="19">
        <v>0</v>
      </c>
      <c r="N43" s="19">
        <v>24528</v>
      </c>
      <c r="O43" s="19">
        <v>1130</v>
      </c>
      <c r="P43" s="19">
        <v>9</v>
      </c>
      <c r="Q43" s="19">
        <v>68572</v>
      </c>
      <c r="R43" s="19">
        <v>5771</v>
      </c>
      <c r="S43" s="19">
        <v>22935</v>
      </c>
      <c r="T43" s="19">
        <v>0</v>
      </c>
      <c r="U43" s="19">
        <v>4948</v>
      </c>
      <c r="V43" s="19">
        <v>1813</v>
      </c>
      <c r="W43" s="19">
        <v>778</v>
      </c>
      <c r="X43" s="19">
        <v>1201</v>
      </c>
      <c r="Y43" s="19">
        <v>6247</v>
      </c>
      <c r="Z43" s="19">
        <v>317</v>
      </c>
      <c r="AA43" s="19">
        <v>0</v>
      </c>
      <c r="AB43" s="19">
        <v>0</v>
      </c>
      <c r="AC43" s="19">
        <v>24528</v>
      </c>
      <c r="AD43" s="19">
        <v>21</v>
      </c>
      <c r="AE43" s="19">
        <v>13</v>
      </c>
      <c r="AF43" s="19">
        <v>34330</v>
      </c>
      <c r="AG43" s="19">
        <v>34330</v>
      </c>
      <c r="AH43" s="25">
        <f t="shared" si="1"/>
        <v>-10218</v>
      </c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</row>
    <row r="44" spans="1:60" ht="12">
      <c r="A44" s="83" t="s">
        <v>841</v>
      </c>
      <c r="B44" s="16">
        <v>49719</v>
      </c>
      <c r="C44" s="19">
        <v>1397</v>
      </c>
      <c r="D44" s="19">
        <v>9417</v>
      </c>
      <c r="E44" s="19">
        <v>4948</v>
      </c>
      <c r="F44" s="19">
        <v>0</v>
      </c>
      <c r="G44" s="19">
        <v>1478</v>
      </c>
      <c r="H44" s="19">
        <v>903</v>
      </c>
      <c r="I44" s="19">
        <v>1354</v>
      </c>
      <c r="J44" s="19">
        <v>8294</v>
      </c>
      <c r="K44" s="19">
        <v>479</v>
      </c>
      <c r="L44" s="19">
        <v>0</v>
      </c>
      <c r="M44" s="19">
        <v>0</v>
      </c>
      <c r="N44" s="19">
        <v>20940</v>
      </c>
      <c r="O44" s="19">
        <v>501</v>
      </c>
      <c r="P44" s="19">
        <v>8</v>
      </c>
      <c r="Q44" s="16">
        <v>39061</v>
      </c>
      <c r="R44" s="19">
        <v>1794</v>
      </c>
      <c r="S44" s="19">
        <v>4888</v>
      </c>
      <c r="T44" s="19">
        <v>2220</v>
      </c>
      <c r="U44" s="19">
        <v>0</v>
      </c>
      <c r="V44" s="19">
        <v>1252</v>
      </c>
      <c r="W44" s="19">
        <v>614</v>
      </c>
      <c r="X44" s="19">
        <v>810</v>
      </c>
      <c r="Y44" s="19">
        <v>6046</v>
      </c>
      <c r="Z44" s="19">
        <v>481</v>
      </c>
      <c r="AA44" s="19">
        <v>0</v>
      </c>
      <c r="AB44" s="19">
        <v>0</v>
      </c>
      <c r="AC44" s="19">
        <v>20940</v>
      </c>
      <c r="AD44" s="19">
        <v>4</v>
      </c>
      <c r="AE44" s="19">
        <v>12</v>
      </c>
      <c r="AF44" s="19">
        <v>35449</v>
      </c>
      <c r="AG44" s="19">
        <v>35449</v>
      </c>
      <c r="AH44" s="25">
        <f t="shared" si="1"/>
        <v>10658</v>
      </c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</row>
    <row r="45" spans="1:60" ht="12">
      <c r="A45" s="83" t="s">
        <v>674</v>
      </c>
      <c r="B45" s="16">
        <v>57344</v>
      </c>
      <c r="C45" s="19">
        <v>1623</v>
      </c>
      <c r="D45" s="19">
        <v>2164</v>
      </c>
      <c r="E45" s="19">
        <v>1813</v>
      </c>
      <c r="F45" s="19">
        <v>1252</v>
      </c>
      <c r="G45" s="19">
        <v>0</v>
      </c>
      <c r="H45" s="19">
        <v>1095</v>
      </c>
      <c r="I45" s="19">
        <v>1388</v>
      </c>
      <c r="J45" s="19">
        <v>12591</v>
      </c>
      <c r="K45" s="19">
        <v>337</v>
      </c>
      <c r="L45" s="19">
        <v>1</v>
      </c>
      <c r="M45" s="19">
        <v>0</v>
      </c>
      <c r="N45" s="19">
        <v>34526</v>
      </c>
      <c r="O45" s="19">
        <v>544</v>
      </c>
      <c r="P45" s="19">
        <v>10</v>
      </c>
      <c r="Q45" s="16">
        <v>52892</v>
      </c>
      <c r="R45" s="19">
        <v>1955</v>
      </c>
      <c r="S45" s="19">
        <v>1760</v>
      </c>
      <c r="T45" s="19">
        <v>1536</v>
      </c>
      <c r="U45" s="19">
        <v>1478</v>
      </c>
      <c r="V45" s="19">
        <v>0</v>
      </c>
      <c r="W45" s="19">
        <v>932</v>
      </c>
      <c r="X45" s="19">
        <v>1101</v>
      </c>
      <c r="Y45" s="19">
        <v>9206</v>
      </c>
      <c r="Z45" s="19">
        <v>366</v>
      </c>
      <c r="AA45" s="19">
        <v>0</v>
      </c>
      <c r="AB45" s="19">
        <v>0</v>
      </c>
      <c r="AC45" s="19">
        <v>34526</v>
      </c>
      <c r="AD45" s="19">
        <v>16</v>
      </c>
      <c r="AE45" s="19">
        <v>16</v>
      </c>
      <c r="AF45" s="19">
        <v>36470</v>
      </c>
      <c r="AG45" s="19">
        <v>36470</v>
      </c>
      <c r="AH45" s="25">
        <f t="shared" si="1"/>
        <v>4452</v>
      </c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</row>
    <row r="46" spans="1:60" s="23" customFormat="1" ht="12">
      <c r="A46" s="83" t="s">
        <v>675</v>
      </c>
      <c r="B46" s="16">
        <v>32523</v>
      </c>
      <c r="C46" s="19">
        <v>827</v>
      </c>
      <c r="D46" s="19">
        <v>1198</v>
      </c>
      <c r="E46" s="19">
        <v>778</v>
      </c>
      <c r="F46" s="19">
        <v>614</v>
      </c>
      <c r="G46" s="19">
        <v>932</v>
      </c>
      <c r="H46" s="19">
        <v>0</v>
      </c>
      <c r="I46" s="19">
        <v>3100</v>
      </c>
      <c r="J46" s="19">
        <v>3396</v>
      </c>
      <c r="K46" s="19">
        <v>200</v>
      </c>
      <c r="L46" s="19">
        <v>1</v>
      </c>
      <c r="M46" s="19">
        <v>0</v>
      </c>
      <c r="N46" s="19">
        <v>21241</v>
      </c>
      <c r="O46" s="19">
        <v>235</v>
      </c>
      <c r="P46" s="19">
        <v>1</v>
      </c>
      <c r="Q46" s="19">
        <v>32424</v>
      </c>
      <c r="R46" s="19">
        <v>961</v>
      </c>
      <c r="S46" s="19">
        <v>1098</v>
      </c>
      <c r="T46" s="19">
        <v>831</v>
      </c>
      <c r="U46" s="19">
        <v>903</v>
      </c>
      <c r="V46" s="19">
        <v>1095</v>
      </c>
      <c r="W46" s="19">
        <v>0</v>
      </c>
      <c r="X46" s="19">
        <v>2852</v>
      </c>
      <c r="Y46" s="19">
        <v>3196</v>
      </c>
      <c r="Z46" s="19">
        <v>229</v>
      </c>
      <c r="AA46" s="19">
        <v>0</v>
      </c>
      <c r="AB46" s="19">
        <v>0</v>
      </c>
      <c r="AC46" s="19">
        <v>21241</v>
      </c>
      <c r="AD46" s="19">
        <v>11</v>
      </c>
      <c r="AE46" s="19">
        <v>7</v>
      </c>
      <c r="AF46" s="19">
        <v>21079</v>
      </c>
      <c r="AG46" s="19">
        <v>21079</v>
      </c>
      <c r="AH46" s="25">
        <f t="shared" si="1"/>
        <v>99</v>
      </c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</row>
    <row r="47" spans="1:60" s="23" customFormat="1" ht="12">
      <c r="A47" s="51" t="s">
        <v>46</v>
      </c>
      <c r="B47" s="16">
        <v>51577</v>
      </c>
      <c r="C47" s="19">
        <v>1678</v>
      </c>
      <c r="D47" s="19">
        <v>1531</v>
      </c>
      <c r="E47" s="19">
        <v>1201</v>
      </c>
      <c r="F47" s="19">
        <v>810</v>
      </c>
      <c r="G47" s="19">
        <v>1101</v>
      </c>
      <c r="H47" s="19">
        <v>2852</v>
      </c>
      <c r="I47" s="19">
        <v>0</v>
      </c>
      <c r="J47" s="19">
        <v>6909</v>
      </c>
      <c r="K47" s="19">
        <v>351</v>
      </c>
      <c r="L47" s="19">
        <v>1</v>
      </c>
      <c r="M47" s="19">
        <v>0</v>
      </c>
      <c r="N47" s="19">
        <v>34703</v>
      </c>
      <c r="O47" s="19">
        <v>432</v>
      </c>
      <c r="P47" s="19">
        <v>8</v>
      </c>
      <c r="Q47" s="19">
        <v>52794</v>
      </c>
      <c r="R47" s="19">
        <v>1951</v>
      </c>
      <c r="S47" s="19">
        <v>1640</v>
      </c>
      <c r="T47" s="19">
        <v>1169</v>
      </c>
      <c r="U47" s="19">
        <v>1354</v>
      </c>
      <c r="V47" s="19">
        <v>1388</v>
      </c>
      <c r="W47" s="19">
        <v>3100</v>
      </c>
      <c r="X47" s="19">
        <v>0</v>
      </c>
      <c r="Y47" s="19">
        <v>7024</v>
      </c>
      <c r="Z47" s="19">
        <v>440</v>
      </c>
      <c r="AA47" s="19">
        <v>0</v>
      </c>
      <c r="AB47" s="19">
        <v>0</v>
      </c>
      <c r="AC47" s="19">
        <v>34703</v>
      </c>
      <c r="AD47" s="19">
        <v>14</v>
      </c>
      <c r="AE47" s="19">
        <v>11</v>
      </c>
      <c r="AF47" s="19">
        <v>32635</v>
      </c>
      <c r="AG47" s="19">
        <v>32635</v>
      </c>
      <c r="AH47" s="25">
        <f t="shared" si="1"/>
        <v>-1217</v>
      </c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</row>
    <row r="48" spans="1:61" ht="12">
      <c r="A48" s="51" t="s">
        <v>81</v>
      </c>
      <c r="B48" s="16">
        <v>116511</v>
      </c>
      <c r="C48" s="19">
        <v>2685</v>
      </c>
      <c r="D48" s="19">
        <v>10805</v>
      </c>
      <c r="E48" s="19">
        <v>6247</v>
      </c>
      <c r="F48" s="19">
        <v>6046</v>
      </c>
      <c r="G48" s="19">
        <v>9206</v>
      </c>
      <c r="H48" s="19">
        <v>3196</v>
      </c>
      <c r="I48" s="19">
        <v>7024</v>
      </c>
      <c r="J48" s="19">
        <v>0</v>
      </c>
      <c r="K48" s="19">
        <v>642</v>
      </c>
      <c r="L48" s="19">
        <v>4</v>
      </c>
      <c r="M48" s="19">
        <v>21093</v>
      </c>
      <c r="N48" s="19">
        <v>48802</v>
      </c>
      <c r="O48" s="19">
        <v>743</v>
      </c>
      <c r="P48" s="19">
        <v>18</v>
      </c>
      <c r="Q48" s="19">
        <v>120438</v>
      </c>
      <c r="R48" s="19">
        <v>3387</v>
      </c>
      <c r="S48" s="19">
        <v>9454</v>
      </c>
      <c r="T48" s="19">
        <v>5580</v>
      </c>
      <c r="U48" s="19">
        <v>8294</v>
      </c>
      <c r="V48" s="19">
        <v>12591</v>
      </c>
      <c r="W48" s="19">
        <v>3396</v>
      </c>
      <c r="X48" s="19">
        <v>6909</v>
      </c>
      <c r="Y48" s="19">
        <v>0</v>
      </c>
      <c r="Z48" s="19">
        <v>885</v>
      </c>
      <c r="AA48" s="19">
        <v>0</v>
      </c>
      <c r="AB48" s="19">
        <v>21093</v>
      </c>
      <c r="AC48" s="19">
        <v>48802</v>
      </c>
      <c r="AD48" s="19">
        <v>18</v>
      </c>
      <c r="AE48" s="19">
        <v>29</v>
      </c>
      <c r="AF48" s="19">
        <v>82552</v>
      </c>
      <c r="AG48" s="19">
        <v>82552</v>
      </c>
      <c r="AH48" s="25">
        <f t="shared" si="1"/>
        <v>-3927</v>
      </c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79"/>
    </row>
    <row r="49" spans="1:61" ht="12">
      <c r="A49" s="62" t="s">
        <v>113</v>
      </c>
      <c r="B49" s="18">
        <v>8459</v>
      </c>
      <c r="C49" s="17">
        <v>180</v>
      </c>
      <c r="D49" s="17">
        <v>1283</v>
      </c>
      <c r="E49" s="17">
        <v>828</v>
      </c>
      <c r="F49" s="17">
        <v>330</v>
      </c>
      <c r="G49" s="17">
        <v>165</v>
      </c>
      <c r="H49" s="17">
        <v>62</v>
      </c>
      <c r="I49" s="17">
        <v>145</v>
      </c>
      <c r="J49" s="17">
        <v>0</v>
      </c>
      <c r="K49" s="17">
        <v>36</v>
      </c>
      <c r="L49" s="17">
        <v>1</v>
      </c>
      <c r="M49" s="17">
        <v>593</v>
      </c>
      <c r="N49" s="17">
        <v>4779</v>
      </c>
      <c r="O49" s="17">
        <v>53</v>
      </c>
      <c r="P49" s="17">
        <v>4</v>
      </c>
      <c r="Q49" s="18">
        <v>8742</v>
      </c>
      <c r="R49" s="17">
        <v>222</v>
      </c>
      <c r="S49" s="17">
        <v>1132</v>
      </c>
      <c r="T49" s="17">
        <v>769</v>
      </c>
      <c r="U49" s="17">
        <v>599</v>
      </c>
      <c r="V49" s="17">
        <v>227</v>
      </c>
      <c r="W49" s="17">
        <v>98</v>
      </c>
      <c r="X49" s="17">
        <v>145</v>
      </c>
      <c r="Y49" s="17">
        <v>0</v>
      </c>
      <c r="Z49" s="17">
        <v>47</v>
      </c>
      <c r="AA49" s="17">
        <v>0</v>
      </c>
      <c r="AB49" s="17">
        <v>723</v>
      </c>
      <c r="AC49" s="17">
        <v>4779</v>
      </c>
      <c r="AD49" s="17">
        <v>1</v>
      </c>
      <c r="AE49" s="17">
        <v>0</v>
      </c>
      <c r="AF49" s="17">
        <v>5555</v>
      </c>
      <c r="AG49" s="17">
        <v>5555</v>
      </c>
      <c r="AH49" s="25">
        <f t="shared" si="1"/>
        <v>-283</v>
      </c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79"/>
    </row>
    <row r="50" spans="1:61" ht="12">
      <c r="A50" s="62" t="s">
        <v>115</v>
      </c>
      <c r="B50" s="18">
        <v>11661</v>
      </c>
      <c r="C50" s="17">
        <v>249</v>
      </c>
      <c r="D50" s="17">
        <v>976</v>
      </c>
      <c r="E50" s="17">
        <v>761</v>
      </c>
      <c r="F50" s="17">
        <v>1306</v>
      </c>
      <c r="G50" s="17">
        <v>570</v>
      </c>
      <c r="H50" s="17">
        <v>247</v>
      </c>
      <c r="I50" s="17">
        <v>364</v>
      </c>
      <c r="J50" s="17">
        <v>0</v>
      </c>
      <c r="K50" s="17">
        <v>52</v>
      </c>
      <c r="L50" s="17">
        <v>0</v>
      </c>
      <c r="M50" s="17">
        <v>3474</v>
      </c>
      <c r="N50" s="17">
        <v>3569</v>
      </c>
      <c r="O50" s="17">
        <v>92</v>
      </c>
      <c r="P50" s="17">
        <v>1</v>
      </c>
      <c r="Q50" s="18">
        <v>9471</v>
      </c>
      <c r="R50" s="17">
        <v>326</v>
      </c>
      <c r="S50" s="17">
        <v>529</v>
      </c>
      <c r="T50" s="17">
        <v>431</v>
      </c>
      <c r="U50" s="17">
        <v>1366</v>
      </c>
      <c r="V50" s="17">
        <v>382</v>
      </c>
      <c r="W50" s="17">
        <v>141</v>
      </c>
      <c r="X50" s="17">
        <v>164</v>
      </c>
      <c r="Y50" s="17">
        <v>0</v>
      </c>
      <c r="Z50" s="17">
        <v>61</v>
      </c>
      <c r="AA50" s="17">
        <v>0</v>
      </c>
      <c r="AB50" s="17">
        <v>2501</v>
      </c>
      <c r="AC50" s="17">
        <v>3569</v>
      </c>
      <c r="AD50" s="17">
        <v>0</v>
      </c>
      <c r="AE50" s="17">
        <v>1</v>
      </c>
      <c r="AF50" s="17">
        <v>7662</v>
      </c>
      <c r="AG50" s="17">
        <v>7662</v>
      </c>
      <c r="AH50" s="25">
        <f t="shared" si="1"/>
        <v>2190</v>
      </c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79"/>
    </row>
    <row r="51" spans="1:60" ht="12">
      <c r="A51" s="62" t="s">
        <v>116</v>
      </c>
      <c r="B51" s="18">
        <v>7463</v>
      </c>
      <c r="C51" s="17">
        <v>184</v>
      </c>
      <c r="D51" s="17">
        <v>625</v>
      </c>
      <c r="E51" s="17">
        <v>341</v>
      </c>
      <c r="F51" s="17">
        <v>544</v>
      </c>
      <c r="G51" s="17">
        <v>1008</v>
      </c>
      <c r="H51" s="17">
        <v>109</v>
      </c>
      <c r="I51" s="17">
        <v>140</v>
      </c>
      <c r="J51" s="17">
        <v>0</v>
      </c>
      <c r="K51" s="17">
        <v>39</v>
      </c>
      <c r="L51" s="17">
        <v>0</v>
      </c>
      <c r="M51" s="17">
        <v>1331</v>
      </c>
      <c r="N51" s="17">
        <v>3089</v>
      </c>
      <c r="O51" s="17">
        <v>52</v>
      </c>
      <c r="P51" s="17">
        <v>1</v>
      </c>
      <c r="Q51" s="18">
        <v>8890</v>
      </c>
      <c r="R51" s="17">
        <v>255</v>
      </c>
      <c r="S51" s="17">
        <v>642</v>
      </c>
      <c r="T51" s="17">
        <v>371</v>
      </c>
      <c r="U51" s="17">
        <v>990</v>
      </c>
      <c r="V51" s="17">
        <v>1471</v>
      </c>
      <c r="W51" s="17">
        <v>121</v>
      </c>
      <c r="X51" s="17">
        <v>181</v>
      </c>
      <c r="Y51" s="17">
        <v>0</v>
      </c>
      <c r="Z51" s="17">
        <v>45</v>
      </c>
      <c r="AA51" s="17">
        <v>0</v>
      </c>
      <c r="AB51" s="17">
        <v>1719</v>
      </c>
      <c r="AC51" s="17">
        <v>3089</v>
      </c>
      <c r="AD51" s="17">
        <v>1</v>
      </c>
      <c r="AE51" s="17">
        <v>5</v>
      </c>
      <c r="AF51" s="17">
        <v>6588</v>
      </c>
      <c r="AG51" s="17">
        <v>6588</v>
      </c>
      <c r="AH51" s="25">
        <f t="shared" si="1"/>
        <v>-1427</v>
      </c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</row>
    <row r="52" spans="1:60" ht="12">
      <c r="A52" s="62" t="s">
        <v>118</v>
      </c>
      <c r="B52" s="18">
        <v>14960</v>
      </c>
      <c r="C52" s="17">
        <v>381</v>
      </c>
      <c r="D52" s="17">
        <v>836</v>
      </c>
      <c r="E52" s="17">
        <v>385</v>
      </c>
      <c r="F52" s="17">
        <v>356</v>
      </c>
      <c r="G52" s="17">
        <v>2270</v>
      </c>
      <c r="H52" s="17">
        <v>282</v>
      </c>
      <c r="I52" s="17">
        <v>317</v>
      </c>
      <c r="J52" s="17">
        <v>0</v>
      </c>
      <c r="K52" s="17">
        <v>86</v>
      </c>
      <c r="L52" s="17">
        <v>0</v>
      </c>
      <c r="M52" s="17">
        <v>1596</v>
      </c>
      <c r="N52" s="17">
        <v>8321</v>
      </c>
      <c r="O52" s="17">
        <v>129</v>
      </c>
      <c r="P52" s="17">
        <v>1</v>
      </c>
      <c r="Q52" s="18">
        <v>18259</v>
      </c>
      <c r="R52" s="17">
        <v>459</v>
      </c>
      <c r="S52" s="17">
        <v>957</v>
      </c>
      <c r="T52" s="17">
        <v>532</v>
      </c>
      <c r="U52" s="17">
        <v>733</v>
      </c>
      <c r="V52" s="17">
        <v>4105</v>
      </c>
      <c r="W52" s="17">
        <v>409</v>
      </c>
      <c r="X52" s="17">
        <v>452</v>
      </c>
      <c r="Y52" s="17">
        <v>0</v>
      </c>
      <c r="Z52" s="17">
        <v>115</v>
      </c>
      <c r="AA52" s="17">
        <v>0</v>
      </c>
      <c r="AB52" s="17">
        <v>2164</v>
      </c>
      <c r="AC52" s="17">
        <v>8321</v>
      </c>
      <c r="AD52" s="17">
        <v>4</v>
      </c>
      <c r="AE52" s="17">
        <v>8</v>
      </c>
      <c r="AF52" s="17">
        <v>12905</v>
      </c>
      <c r="AG52" s="17">
        <v>12905</v>
      </c>
      <c r="AH52" s="25">
        <f t="shared" si="1"/>
        <v>-3299</v>
      </c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</row>
    <row r="53" spans="1:60" ht="12">
      <c r="A53" s="62" t="s">
        <v>119</v>
      </c>
      <c r="B53" s="18">
        <v>6610</v>
      </c>
      <c r="C53" s="17">
        <v>190</v>
      </c>
      <c r="D53" s="17">
        <v>362</v>
      </c>
      <c r="E53" s="17">
        <v>230</v>
      </c>
      <c r="F53" s="17">
        <v>227</v>
      </c>
      <c r="G53" s="17">
        <v>1787</v>
      </c>
      <c r="H53" s="17">
        <v>123</v>
      </c>
      <c r="I53" s="17">
        <v>175</v>
      </c>
      <c r="J53" s="17">
        <v>0</v>
      </c>
      <c r="K53" s="17">
        <v>48</v>
      </c>
      <c r="L53" s="17">
        <v>1</v>
      </c>
      <c r="M53" s="17">
        <v>1034</v>
      </c>
      <c r="N53" s="17">
        <v>2386</v>
      </c>
      <c r="O53" s="17">
        <v>45</v>
      </c>
      <c r="P53" s="17">
        <v>2</v>
      </c>
      <c r="Q53" s="18">
        <v>7664</v>
      </c>
      <c r="R53" s="17">
        <v>227</v>
      </c>
      <c r="S53" s="17">
        <v>394</v>
      </c>
      <c r="T53" s="17">
        <v>228</v>
      </c>
      <c r="U53" s="17">
        <v>345</v>
      </c>
      <c r="V53" s="17">
        <v>2463</v>
      </c>
      <c r="W53" s="17">
        <v>150</v>
      </c>
      <c r="X53" s="17">
        <v>206</v>
      </c>
      <c r="Y53" s="17">
        <v>0</v>
      </c>
      <c r="Z53" s="17">
        <v>88</v>
      </c>
      <c r="AA53" s="17">
        <v>0</v>
      </c>
      <c r="AB53" s="17">
        <v>1172</v>
      </c>
      <c r="AC53" s="17">
        <v>2386</v>
      </c>
      <c r="AD53" s="17">
        <v>2</v>
      </c>
      <c r="AE53" s="17">
        <v>3</v>
      </c>
      <c r="AF53" s="17">
        <v>5915</v>
      </c>
      <c r="AG53" s="17">
        <v>5915</v>
      </c>
      <c r="AH53" s="25">
        <f t="shared" si="1"/>
        <v>-1054</v>
      </c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</row>
    <row r="54" spans="1:60" ht="12">
      <c r="A54" s="62" t="s">
        <v>120</v>
      </c>
      <c r="B54" s="18">
        <v>9500</v>
      </c>
      <c r="C54" s="17">
        <v>165</v>
      </c>
      <c r="D54" s="17">
        <v>1317</v>
      </c>
      <c r="E54" s="17">
        <v>395</v>
      </c>
      <c r="F54" s="17">
        <v>464</v>
      </c>
      <c r="G54" s="17">
        <v>882</v>
      </c>
      <c r="H54" s="17">
        <v>291</v>
      </c>
      <c r="I54" s="17">
        <v>452</v>
      </c>
      <c r="J54" s="17">
        <v>0</v>
      </c>
      <c r="K54" s="17">
        <v>38</v>
      </c>
      <c r="L54" s="17">
        <v>1</v>
      </c>
      <c r="M54" s="17">
        <v>1774</v>
      </c>
      <c r="N54" s="17">
        <v>3676</v>
      </c>
      <c r="O54" s="17">
        <v>45</v>
      </c>
      <c r="P54" s="17">
        <v>0</v>
      </c>
      <c r="Q54" s="18">
        <v>9953</v>
      </c>
      <c r="R54" s="17">
        <v>215</v>
      </c>
      <c r="S54" s="17">
        <v>1124</v>
      </c>
      <c r="T54" s="17">
        <v>433</v>
      </c>
      <c r="U54" s="17">
        <v>666</v>
      </c>
      <c r="V54" s="17">
        <v>1205</v>
      </c>
      <c r="W54" s="17">
        <v>351</v>
      </c>
      <c r="X54" s="17">
        <v>407</v>
      </c>
      <c r="Y54" s="17">
        <v>0</v>
      </c>
      <c r="Z54" s="17">
        <v>69</v>
      </c>
      <c r="AA54" s="17">
        <v>0</v>
      </c>
      <c r="AB54" s="17">
        <v>1806</v>
      </c>
      <c r="AC54" s="17">
        <v>3676</v>
      </c>
      <c r="AD54" s="17">
        <v>0</v>
      </c>
      <c r="AE54" s="17">
        <v>1</v>
      </c>
      <c r="AF54" s="17">
        <v>7199</v>
      </c>
      <c r="AG54" s="17">
        <v>7199</v>
      </c>
      <c r="AH54" s="25">
        <f t="shared" si="1"/>
        <v>-453</v>
      </c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</row>
    <row r="55" spans="1:60" ht="12">
      <c r="A55" s="62" t="s">
        <v>121</v>
      </c>
      <c r="B55" s="18">
        <v>6820</v>
      </c>
      <c r="C55" s="17">
        <v>133</v>
      </c>
      <c r="D55" s="17">
        <v>625</v>
      </c>
      <c r="E55" s="17">
        <v>200</v>
      </c>
      <c r="F55" s="17">
        <v>273</v>
      </c>
      <c r="G55" s="17">
        <v>393</v>
      </c>
      <c r="H55" s="17">
        <v>521</v>
      </c>
      <c r="I55" s="17">
        <v>377</v>
      </c>
      <c r="J55" s="17">
        <v>0</v>
      </c>
      <c r="K55" s="17">
        <v>42</v>
      </c>
      <c r="L55" s="17">
        <v>1</v>
      </c>
      <c r="M55" s="17">
        <v>2452</v>
      </c>
      <c r="N55" s="17">
        <v>1766</v>
      </c>
      <c r="O55" s="17">
        <v>36</v>
      </c>
      <c r="P55" s="17">
        <v>1</v>
      </c>
      <c r="Q55" s="18">
        <v>7320</v>
      </c>
      <c r="R55" s="17">
        <v>172</v>
      </c>
      <c r="S55" s="17">
        <v>603</v>
      </c>
      <c r="T55" s="17">
        <v>261</v>
      </c>
      <c r="U55" s="17">
        <v>469</v>
      </c>
      <c r="V55" s="17">
        <v>533</v>
      </c>
      <c r="W55" s="17">
        <v>561</v>
      </c>
      <c r="X55" s="17">
        <v>390</v>
      </c>
      <c r="Y55" s="17">
        <v>0</v>
      </c>
      <c r="Z55" s="17">
        <v>60</v>
      </c>
      <c r="AA55" s="17">
        <v>0</v>
      </c>
      <c r="AB55" s="17">
        <v>2502</v>
      </c>
      <c r="AC55" s="17">
        <v>1766</v>
      </c>
      <c r="AD55" s="17">
        <v>1</v>
      </c>
      <c r="AE55" s="17">
        <v>2</v>
      </c>
      <c r="AF55" s="17">
        <v>3713</v>
      </c>
      <c r="AG55" s="17">
        <v>3713</v>
      </c>
      <c r="AH55" s="25">
        <f t="shared" si="1"/>
        <v>-500</v>
      </c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</row>
    <row r="56" spans="1:60" ht="12">
      <c r="A56" s="62" t="s">
        <v>124</v>
      </c>
      <c r="B56" s="18">
        <v>13058</v>
      </c>
      <c r="C56" s="17">
        <v>315</v>
      </c>
      <c r="D56" s="17">
        <v>633</v>
      </c>
      <c r="E56" s="17">
        <v>276</v>
      </c>
      <c r="F56" s="17">
        <v>425</v>
      </c>
      <c r="G56" s="17">
        <v>535</v>
      </c>
      <c r="H56" s="17">
        <v>547</v>
      </c>
      <c r="I56" s="17">
        <v>3173</v>
      </c>
      <c r="J56" s="17">
        <v>0</v>
      </c>
      <c r="K56" s="17">
        <v>78</v>
      </c>
      <c r="L56" s="17">
        <v>0</v>
      </c>
      <c r="M56" s="17">
        <v>966</v>
      </c>
      <c r="N56" s="17">
        <v>6039</v>
      </c>
      <c r="O56" s="17">
        <v>68</v>
      </c>
      <c r="P56" s="17">
        <v>3</v>
      </c>
      <c r="Q56" s="18">
        <v>13375</v>
      </c>
      <c r="R56" s="17">
        <v>433</v>
      </c>
      <c r="S56" s="17">
        <v>575</v>
      </c>
      <c r="T56" s="17">
        <v>343</v>
      </c>
      <c r="U56" s="17">
        <v>576</v>
      </c>
      <c r="V56" s="17">
        <v>539</v>
      </c>
      <c r="W56" s="17">
        <v>574</v>
      </c>
      <c r="X56" s="17">
        <v>3199</v>
      </c>
      <c r="Y56" s="17">
        <v>0</v>
      </c>
      <c r="Z56" s="17">
        <v>138</v>
      </c>
      <c r="AA56" s="17">
        <v>0</v>
      </c>
      <c r="AB56" s="17">
        <v>955</v>
      </c>
      <c r="AC56" s="17">
        <v>6039</v>
      </c>
      <c r="AD56" s="17">
        <v>3</v>
      </c>
      <c r="AE56" s="17">
        <v>1</v>
      </c>
      <c r="AF56" s="17">
        <v>8230</v>
      </c>
      <c r="AG56" s="17">
        <v>8230</v>
      </c>
      <c r="AH56" s="25">
        <f t="shared" si="1"/>
        <v>-317</v>
      </c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</row>
    <row r="57" spans="1:60" s="23" customFormat="1" ht="12">
      <c r="A57" s="62" t="s">
        <v>125</v>
      </c>
      <c r="B57" s="18">
        <v>4255</v>
      </c>
      <c r="C57" s="17">
        <v>61</v>
      </c>
      <c r="D57" s="17">
        <v>535</v>
      </c>
      <c r="E57" s="17">
        <v>184</v>
      </c>
      <c r="F57" s="17">
        <v>406</v>
      </c>
      <c r="G57" s="17">
        <v>285</v>
      </c>
      <c r="H57" s="17">
        <v>142</v>
      </c>
      <c r="I57" s="17">
        <v>381</v>
      </c>
      <c r="J57" s="17">
        <v>0</v>
      </c>
      <c r="K57" s="17">
        <v>21</v>
      </c>
      <c r="L57" s="17">
        <v>0</v>
      </c>
      <c r="M57" s="17">
        <v>784</v>
      </c>
      <c r="N57" s="17">
        <v>1443</v>
      </c>
      <c r="O57" s="17">
        <v>12</v>
      </c>
      <c r="P57" s="17">
        <v>1</v>
      </c>
      <c r="Q57" s="18">
        <v>4162</v>
      </c>
      <c r="R57" s="17">
        <v>84</v>
      </c>
      <c r="S57" s="17">
        <v>447</v>
      </c>
      <c r="T57" s="17">
        <v>176</v>
      </c>
      <c r="U57" s="17">
        <v>444</v>
      </c>
      <c r="V57" s="17">
        <v>265</v>
      </c>
      <c r="W57" s="17">
        <v>143</v>
      </c>
      <c r="X57" s="17">
        <v>402</v>
      </c>
      <c r="Y57" s="17">
        <v>0</v>
      </c>
      <c r="Z57" s="17">
        <v>36</v>
      </c>
      <c r="AA57" s="17">
        <v>0</v>
      </c>
      <c r="AB57" s="17">
        <v>720</v>
      </c>
      <c r="AC57" s="17">
        <v>1443</v>
      </c>
      <c r="AD57" s="17">
        <v>0</v>
      </c>
      <c r="AE57" s="17">
        <v>2</v>
      </c>
      <c r="AF57" s="17">
        <v>3500</v>
      </c>
      <c r="AG57" s="17">
        <v>3500</v>
      </c>
      <c r="AH57" s="25">
        <f t="shared" si="1"/>
        <v>93</v>
      </c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</row>
    <row r="58" spans="1:60" ht="12">
      <c r="A58" s="62" t="s">
        <v>126</v>
      </c>
      <c r="B58" s="18">
        <v>7787</v>
      </c>
      <c r="C58" s="17">
        <v>129</v>
      </c>
      <c r="D58" s="17">
        <v>872</v>
      </c>
      <c r="E58" s="17">
        <v>417</v>
      </c>
      <c r="F58" s="17">
        <v>548</v>
      </c>
      <c r="G58" s="17">
        <v>239</v>
      </c>
      <c r="H58" s="17">
        <v>97</v>
      </c>
      <c r="I58" s="17">
        <v>234</v>
      </c>
      <c r="J58" s="17">
        <v>0</v>
      </c>
      <c r="K58" s="17">
        <v>40</v>
      </c>
      <c r="L58" s="17">
        <v>0</v>
      </c>
      <c r="M58" s="17">
        <v>914</v>
      </c>
      <c r="N58" s="17">
        <v>4262</v>
      </c>
      <c r="O58" s="17">
        <v>35</v>
      </c>
      <c r="P58" s="17">
        <v>0</v>
      </c>
      <c r="Q58" s="18">
        <v>7807</v>
      </c>
      <c r="R58" s="17">
        <v>164</v>
      </c>
      <c r="S58" s="17">
        <v>694</v>
      </c>
      <c r="T58" s="17">
        <v>384</v>
      </c>
      <c r="U58" s="17">
        <v>702</v>
      </c>
      <c r="V58" s="17">
        <v>291</v>
      </c>
      <c r="W58" s="17">
        <v>131</v>
      </c>
      <c r="X58" s="17">
        <v>222</v>
      </c>
      <c r="Y58" s="17">
        <v>0</v>
      </c>
      <c r="Z58" s="17">
        <v>52</v>
      </c>
      <c r="AA58" s="17">
        <v>0</v>
      </c>
      <c r="AB58" s="17">
        <v>903</v>
      </c>
      <c r="AC58" s="17">
        <v>4262</v>
      </c>
      <c r="AD58" s="17">
        <v>1</v>
      </c>
      <c r="AE58" s="17">
        <v>1</v>
      </c>
      <c r="AF58" s="17">
        <v>4505</v>
      </c>
      <c r="AG58" s="17">
        <v>4505</v>
      </c>
      <c r="AH58" s="25">
        <f t="shared" si="1"/>
        <v>-20</v>
      </c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</row>
    <row r="59" spans="1:60" ht="12">
      <c r="A59" s="62" t="s">
        <v>127</v>
      </c>
      <c r="B59" s="18">
        <v>2916</v>
      </c>
      <c r="C59" s="17">
        <v>18</v>
      </c>
      <c r="D59" s="17">
        <v>257</v>
      </c>
      <c r="E59" s="17">
        <v>113</v>
      </c>
      <c r="F59" s="17">
        <v>151</v>
      </c>
      <c r="G59" s="17">
        <v>271</v>
      </c>
      <c r="H59" s="17">
        <v>229</v>
      </c>
      <c r="I59" s="17">
        <v>651</v>
      </c>
      <c r="J59" s="17">
        <v>0</v>
      </c>
      <c r="K59" s="17">
        <v>25</v>
      </c>
      <c r="L59" s="17">
        <v>0</v>
      </c>
      <c r="M59" s="17">
        <v>489</v>
      </c>
      <c r="N59" s="17">
        <v>705</v>
      </c>
      <c r="O59" s="17">
        <v>7</v>
      </c>
      <c r="P59" s="17">
        <v>0</v>
      </c>
      <c r="Q59" s="18">
        <v>2700</v>
      </c>
      <c r="R59" s="17">
        <v>33</v>
      </c>
      <c r="S59" s="17">
        <v>213</v>
      </c>
      <c r="T59" s="17">
        <v>124</v>
      </c>
      <c r="U59" s="17">
        <v>177</v>
      </c>
      <c r="V59" s="17">
        <v>223</v>
      </c>
      <c r="W59" s="17">
        <v>183</v>
      </c>
      <c r="X59" s="17">
        <v>586</v>
      </c>
      <c r="Y59" s="17">
        <v>0</v>
      </c>
      <c r="Z59" s="17">
        <v>19</v>
      </c>
      <c r="AA59" s="17">
        <v>0</v>
      </c>
      <c r="AB59" s="17">
        <v>437</v>
      </c>
      <c r="AC59" s="17">
        <v>705</v>
      </c>
      <c r="AD59" s="17">
        <v>0</v>
      </c>
      <c r="AE59" s="17">
        <v>0</v>
      </c>
      <c r="AF59" s="17">
        <v>1432</v>
      </c>
      <c r="AG59" s="17">
        <v>1432</v>
      </c>
      <c r="AH59" s="25">
        <f t="shared" si="1"/>
        <v>216</v>
      </c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</row>
    <row r="60" spans="1:60" ht="12">
      <c r="A60" s="62" t="s">
        <v>128</v>
      </c>
      <c r="B60" s="18">
        <v>7922</v>
      </c>
      <c r="C60" s="17">
        <v>223</v>
      </c>
      <c r="D60" s="17">
        <v>1527</v>
      </c>
      <c r="E60" s="17">
        <v>1173</v>
      </c>
      <c r="F60" s="17">
        <v>257</v>
      </c>
      <c r="G60" s="17">
        <v>127</v>
      </c>
      <c r="H60" s="17">
        <v>66</v>
      </c>
      <c r="I60" s="17">
        <v>107</v>
      </c>
      <c r="J60" s="17">
        <v>0</v>
      </c>
      <c r="K60" s="17">
        <v>64</v>
      </c>
      <c r="L60" s="17">
        <v>0</v>
      </c>
      <c r="M60" s="17">
        <v>490</v>
      </c>
      <c r="N60" s="17">
        <v>3843</v>
      </c>
      <c r="O60" s="17">
        <v>44</v>
      </c>
      <c r="P60" s="17">
        <v>1</v>
      </c>
      <c r="Q60" s="18">
        <v>8153</v>
      </c>
      <c r="R60" s="17">
        <v>250</v>
      </c>
      <c r="S60" s="17">
        <v>1515</v>
      </c>
      <c r="T60" s="17">
        <v>863</v>
      </c>
      <c r="U60" s="17">
        <v>514</v>
      </c>
      <c r="V60" s="17">
        <v>204</v>
      </c>
      <c r="W60" s="17">
        <v>87</v>
      </c>
      <c r="X60" s="17">
        <v>144</v>
      </c>
      <c r="Y60" s="17">
        <v>0</v>
      </c>
      <c r="Z60" s="17">
        <v>73</v>
      </c>
      <c r="AA60" s="17">
        <v>0</v>
      </c>
      <c r="AB60" s="17">
        <v>655</v>
      </c>
      <c r="AC60" s="17">
        <v>3843</v>
      </c>
      <c r="AD60" s="17">
        <v>3</v>
      </c>
      <c r="AE60" s="17">
        <v>2</v>
      </c>
      <c r="AF60" s="17">
        <v>5082</v>
      </c>
      <c r="AG60" s="17">
        <v>5082</v>
      </c>
      <c r="AH60" s="25">
        <f t="shared" si="1"/>
        <v>-231</v>
      </c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</row>
    <row r="61" spans="1:60" ht="12">
      <c r="A61" s="62" t="s">
        <v>129</v>
      </c>
      <c r="B61" s="18">
        <v>10282</v>
      </c>
      <c r="C61" s="17">
        <v>303</v>
      </c>
      <c r="D61" s="17">
        <v>738</v>
      </c>
      <c r="E61" s="17">
        <v>795</v>
      </c>
      <c r="F61" s="17">
        <v>651</v>
      </c>
      <c r="G61" s="17">
        <v>473</v>
      </c>
      <c r="H61" s="17">
        <v>226</v>
      </c>
      <c r="I61" s="17">
        <v>289</v>
      </c>
      <c r="J61" s="17">
        <v>0</v>
      </c>
      <c r="K61" s="17">
        <v>44</v>
      </c>
      <c r="L61" s="17">
        <v>0</v>
      </c>
      <c r="M61" s="17">
        <v>3136</v>
      </c>
      <c r="N61" s="17">
        <v>3535</v>
      </c>
      <c r="O61" s="17">
        <v>89</v>
      </c>
      <c r="P61" s="17">
        <v>3</v>
      </c>
      <c r="Q61" s="18">
        <v>8765</v>
      </c>
      <c r="R61" s="17">
        <v>372</v>
      </c>
      <c r="S61" s="17">
        <v>358</v>
      </c>
      <c r="T61" s="17">
        <v>455</v>
      </c>
      <c r="U61" s="17">
        <v>543</v>
      </c>
      <c r="V61" s="17">
        <v>361</v>
      </c>
      <c r="W61" s="17">
        <v>163</v>
      </c>
      <c r="X61" s="17">
        <v>177</v>
      </c>
      <c r="Y61" s="17">
        <v>0</v>
      </c>
      <c r="Z61" s="17">
        <v>39</v>
      </c>
      <c r="AA61" s="17">
        <v>0</v>
      </c>
      <c r="AB61" s="17">
        <v>2757</v>
      </c>
      <c r="AC61" s="17">
        <v>3535</v>
      </c>
      <c r="AD61" s="17">
        <v>2</v>
      </c>
      <c r="AE61" s="17">
        <v>3</v>
      </c>
      <c r="AF61" s="17">
        <v>6556</v>
      </c>
      <c r="AG61" s="17">
        <v>6556</v>
      </c>
      <c r="AH61" s="25">
        <f t="shared" si="1"/>
        <v>1517</v>
      </c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</row>
    <row r="62" spans="1:60" ht="12">
      <c r="A62" s="62" t="s">
        <v>131</v>
      </c>
      <c r="B62" s="18">
        <v>4818</v>
      </c>
      <c r="C62" s="17">
        <v>154</v>
      </c>
      <c r="D62" s="17">
        <v>219</v>
      </c>
      <c r="E62" s="17">
        <v>149</v>
      </c>
      <c r="F62" s="17">
        <v>108</v>
      </c>
      <c r="G62" s="17">
        <v>201</v>
      </c>
      <c r="H62" s="17">
        <v>254</v>
      </c>
      <c r="I62" s="17">
        <v>219</v>
      </c>
      <c r="J62" s="17">
        <v>0</v>
      </c>
      <c r="K62" s="17">
        <v>29</v>
      </c>
      <c r="L62" s="17">
        <v>0</v>
      </c>
      <c r="M62" s="17">
        <v>2060</v>
      </c>
      <c r="N62" s="17">
        <v>1389</v>
      </c>
      <c r="O62" s="17">
        <v>36</v>
      </c>
      <c r="P62" s="17">
        <v>0</v>
      </c>
      <c r="Q62" s="18">
        <v>5177</v>
      </c>
      <c r="R62" s="17">
        <v>175</v>
      </c>
      <c r="S62" s="17">
        <v>271</v>
      </c>
      <c r="T62" s="17">
        <v>210</v>
      </c>
      <c r="U62" s="17">
        <v>170</v>
      </c>
      <c r="V62" s="17">
        <v>322</v>
      </c>
      <c r="W62" s="17">
        <v>284</v>
      </c>
      <c r="X62" s="17">
        <v>234</v>
      </c>
      <c r="Y62" s="17">
        <v>0</v>
      </c>
      <c r="Z62" s="17">
        <v>43</v>
      </c>
      <c r="AA62" s="17">
        <v>0</v>
      </c>
      <c r="AB62" s="17">
        <v>2079</v>
      </c>
      <c r="AC62" s="17">
        <v>1389</v>
      </c>
      <c r="AD62" s="17">
        <v>0</v>
      </c>
      <c r="AE62" s="17">
        <v>0</v>
      </c>
      <c r="AF62" s="17">
        <v>3710</v>
      </c>
      <c r="AG62" s="17">
        <v>3710</v>
      </c>
      <c r="AH62" s="25">
        <f t="shared" si="1"/>
        <v>-359</v>
      </c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</row>
    <row r="63" spans="1:60" s="23" customFormat="1" ht="12">
      <c r="A63" s="51" t="s">
        <v>77</v>
      </c>
      <c r="B63" s="19">
        <v>5133</v>
      </c>
      <c r="C63" s="19">
        <v>69</v>
      </c>
      <c r="D63" s="19">
        <v>830</v>
      </c>
      <c r="E63" s="19">
        <v>317</v>
      </c>
      <c r="F63" s="19">
        <v>481</v>
      </c>
      <c r="G63" s="19">
        <v>366</v>
      </c>
      <c r="H63" s="19">
        <v>229</v>
      </c>
      <c r="I63" s="19">
        <v>440</v>
      </c>
      <c r="J63" s="19">
        <v>885</v>
      </c>
      <c r="K63" s="19">
        <v>0</v>
      </c>
      <c r="L63" s="19">
        <v>4</v>
      </c>
      <c r="M63" s="19">
        <v>23</v>
      </c>
      <c r="N63" s="19">
        <v>1477</v>
      </c>
      <c r="O63" s="19">
        <v>11</v>
      </c>
      <c r="P63" s="19">
        <v>1</v>
      </c>
      <c r="Q63" s="19">
        <v>4480</v>
      </c>
      <c r="R63" s="19">
        <v>77</v>
      </c>
      <c r="S63" s="19">
        <v>615</v>
      </c>
      <c r="T63" s="19">
        <v>279</v>
      </c>
      <c r="U63" s="19">
        <v>479</v>
      </c>
      <c r="V63" s="19">
        <v>337</v>
      </c>
      <c r="W63" s="19">
        <v>200</v>
      </c>
      <c r="X63" s="19">
        <v>351</v>
      </c>
      <c r="Y63" s="19">
        <v>642</v>
      </c>
      <c r="Z63" s="19">
        <v>0</v>
      </c>
      <c r="AA63" s="19">
        <v>0</v>
      </c>
      <c r="AB63" s="19">
        <v>23</v>
      </c>
      <c r="AC63" s="19">
        <v>1477</v>
      </c>
      <c r="AD63" s="19">
        <v>0</v>
      </c>
      <c r="AE63" s="19">
        <v>0</v>
      </c>
      <c r="AF63" s="19">
        <v>1739</v>
      </c>
      <c r="AG63" s="19">
        <v>1739</v>
      </c>
      <c r="AH63" s="25">
        <f t="shared" si="1"/>
        <v>653</v>
      </c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</row>
    <row r="64" spans="1:60" ht="12">
      <c r="A64" s="62" t="s">
        <v>136</v>
      </c>
      <c r="B64" s="18">
        <v>4383</v>
      </c>
      <c r="C64" s="17">
        <v>63</v>
      </c>
      <c r="D64" s="17">
        <v>699</v>
      </c>
      <c r="E64" s="17">
        <v>260</v>
      </c>
      <c r="F64" s="17">
        <v>374</v>
      </c>
      <c r="G64" s="17">
        <v>321</v>
      </c>
      <c r="H64" s="17">
        <v>204</v>
      </c>
      <c r="I64" s="17">
        <v>375</v>
      </c>
      <c r="J64" s="17">
        <v>702</v>
      </c>
      <c r="K64" s="17">
        <v>0</v>
      </c>
      <c r="L64" s="17">
        <v>0</v>
      </c>
      <c r="M64" s="17">
        <v>14</v>
      </c>
      <c r="N64" s="17">
        <v>1360</v>
      </c>
      <c r="O64" s="17">
        <v>10</v>
      </c>
      <c r="P64" s="17">
        <v>1</v>
      </c>
      <c r="Q64" s="18">
        <v>3806</v>
      </c>
      <c r="R64" s="17">
        <v>67</v>
      </c>
      <c r="S64" s="17">
        <v>511</v>
      </c>
      <c r="T64" s="17">
        <v>225</v>
      </c>
      <c r="U64" s="17">
        <v>372</v>
      </c>
      <c r="V64" s="17">
        <v>287</v>
      </c>
      <c r="W64" s="17">
        <v>173</v>
      </c>
      <c r="X64" s="17">
        <v>298</v>
      </c>
      <c r="Y64" s="17">
        <v>504</v>
      </c>
      <c r="Z64" s="17">
        <v>0</v>
      </c>
      <c r="AA64" s="17">
        <v>0</v>
      </c>
      <c r="AB64" s="17">
        <v>9</v>
      </c>
      <c r="AC64" s="17">
        <v>1360</v>
      </c>
      <c r="AD64" s="17">
        <v>0</v>
      </c>
      <c r="AE64" s="17">
        <v>0</v>
      </c>
      <c r="AF64" s="17">
        <v>1480</v>
      </c>
      <c r="AG64" s="17">
        <v>1480</v>
      </c>
      <c r="AH64" s="25">
        <f t="shared" si="1"/>
        <v>577</v>
      </c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</row>
    <row r="65" spans="1:60" ht="12">
      <c r="A65" s="62" t="s">
        <v>137</v>
      </c>
      <c r="B65" s="18">
        <v>750</v>
      </c>
      <c r="C65" s="17">
        <v>6</v>
      </c>
      <c r="D65" s="17">
        <v>131</v>
      </c>
      <c r="E65" s="17">
        <v>57</v>
      </c>
      <c r="F65" s="17">
        <v>107</v>
      </c>
      <c r="G65" s="17">
        <v>45</v>
      </c>
      <c r="H65" s="17">
        <v>25</v>
      </c>
      <c r="I65" s="17">
        <v>65</v>
      </c>
      <c r="J65" s="17">
        <v>183</v>
      </c>
      <c r="K65" s="17">
        <v>0</v>
      </c>
      <c r="L65" s="17">
        <v>4</v>
      </c>
      <c r="M65" s="17">
        <v>9</v>
      </c>
      <c r="N65" s="17">
        <v>117</v>
      </c>
      <c r="O65" s="17">
        <v>1</v>
      </c>
      <c r="P65" s="17">
        <v>0</v>
      </c>
      <c r="Q65" s="18">
        <v>674</v>
      </c>
      <c r="R65" s="17">
        <v>10</v>
      </c>
      <c r="S65" s="17">
        <v>104</v>
      </c>
      <c r="T65" s="17">
        <v>54</v>
      </c>
      <c r="U65" s="17">
        <v>107</v>
      </c>
      <c r="V65" s="17">
        <v>50</v>
      </c>
      <c r="W65" s="17">
        <v>27</v>
      </c>
      <c r="X65" s="17">
        <v>53</v>
      </c>
      <c r="Y65" s="17">
        <v>138</v>
      </c>
      <c r="Z65" s="17">
        <v>0</v>
      </c>
      <c r="AA65" s="17">
        <v>0</v>
      </c>
      <c r="AB65" s="17">
        <v>14</v>
      </c>
      <c r="AC65" s="17">
        <v>117</v>
      </c>
      <c r="AD65" s="17">
        <v>0</v>
      </c>
      <c r="AE65" s="17">
        <v>0</v>
      </c>
      <c r="AF65" s="17">
        <v>259</v>
      </c>
      <c r="AG65" s="17">
        <v>259</v>
      </c>
      <c r="AH65" s="25">
        <f t="shared" si="1"/>
        <v>76</v>
      </c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</row>
    <row r="66" ht="16.5">
      <c r="A66" s="71" t="s">
        <v>445</v>
      </c>
    </row>
    <row r="67" spans="1:34" s="23" customFormat="1" ht="12.75" customHeight="1">
      <c r="A67" s="132" t="s">
        <v>40</v>
      </c>
      <c r="B67" s="135" t="s">
        <v>464</v>
      </c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6"/>
      <c r="Q67" s="135" t="s">
        <v>465</v>
      </c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6"/>
      <c r="AF67" s="138" t="s">
        <v>84</v>
      </c>
      <c r="AG67" s="142"/>
      <c r="AH67" s="132" t="s">
        <v>85</v>
      </c>
    </row>
    <row r="68" spans="1:34" s="23" customFormat="1" ht="22.5" customHeight="1">
      <c r="A68" s="133"/>
      <c r="B68" s="132" t="s">
        <v>1</v>
      </c>
      <c r="C68" s="132" t="s">
        <v>2</v>
      </c>
      <c r="D68" s="135" t="s">
        <v>88</v>
      </c>
      <c r="E68" s="145"/>
      <c r="F68" s="145"/>
      <c r="G68" s="145"/>
      <c r="H68" s="145"/>
      <c r="I68" s="145"/>
      <c r="J68" s="145"/>
      <c r="K68" s="145"/>
      <c r="L68" s="146"/>
      <c r="M68" s="132" t="s">
        <v>622</v>
      </c>
      <c r="N68" s="132" t="s">
        <v>623</v>
      </c>
      <c r="O68" s="132" t="s">
        <v>5</v>
      </c>
      <c r="P68" s="132" t="s">
        <v>6</v>
      </c>
      <c r="Q68" s="132" t="s">
        <v>1</v>
      </c>
      <c r="R68" s="132" t="s">
        <v>7</v>
      </c>
      <c r="S68" s="135" t="s">
        <v>94</v>
      </c>
      <c r="T68" s="145"/>
      <c r="U68" s="145"/>
      <c r="V68" s="145"/>
      <c r="W68" s="145"/>
      <c r="X68" s="145"/>
      <c r="Y68" s="145"/>
      <c r="Z68" s="145"/>
      <c r="AA68" s="146"/>
      <c r="AB68" s="132" t="s">
        <v>622</v>
      </c>
      <c r="AC68" s="132" t="s">
        <v>623</v>
      </c>
      <c r="AD68" s="132" t="s">
        <v>610</v>
      </c>
      <c r="AE68" s="132" t="s">
        <v>6</v>
      </c>
      <c r="AF68" s="143"/>
      <c r="AG68" s="144"/>
      <c r="AH68" s="133"/>
    </row>
    <row r="69" spans="1:34" s="23" customFormat="1" ht="22.5" customHeight="1">
      <c r="A69" s="133"/>
      <c r="B69" s="133"/>
      <c r="C69" s="133"/>
      <c r="D69" s="31" t="s">
        <v>612</v>
      </c>
      <c r="E69" s="31" t="s">
        <v>0</v>
      </c>
      <c r="F69" s="31" t="s">
        <v>842</v>
      </c>
      <c r="G69" s="31" t="s">
        <v>614</v>
      </c>
      <c r="H69" s="31" t="s">
        <v>615</v>
      </c>
      <c r="I69" s="31" t="s">
        <v>12</v>
      </c>
      <c r="J69" s="31" t="s">
        <v>11</v>
      </c>
      <c r="K69" s="31" t="s">
        <v>617</v>
      </c>
      <c r="L69" s="31" t="s">
        <v>616</v>
      </c>
      <c r="M69" s="133"/>
      <c r="N69" s="133"/>
      <c r="O69" s="133"/>
      <c r="P69" s="133"/>
      <c r="Q69" s="133"/>
      <c r="R69" s="133"/>
      <c r="S69" s="31" t="s">
        <v>612</v>
      </c>
      <c r="T69" s="31" t="s">
        <v>0</v>
      </c>
      <c r="U69" s="31" t="s">
        <v>842</v>
      </c>
      <c r="V69" s="31" t="s">
        <v>614</v>
      </c>
      <c r="W69" s="31" t="s">
        <v>615</v>
      </c>
      <c r="X69" s="31" t="s">
        <v>12</v>
      </c>
      <c r="Y69" s="31" t="s">
        <v>11</v>
      </c>
      <c r="Z69" s="31" t="s">
        <v>617</v>
      </c>
      <c r="AA69" s="31" t="s">
        <v>616</v>
      </c>
      <c r="AB69" s="133"/>
      <c r="AC69" s="133"/>
      <c r="AD69" s="133"/>
      <c r="AE69" s="133"/>
      <c r="AF69" s="31" t="s">
        <v>845</v>
      </c>
      <c r="AG69" s="31" t="s">
        <v>846</v>
      </c>
      <c r="AH69" s="133"/>
    </row>
    <row r="70" spans="1:34" s="61" customFormat="1" ht="44.25" customHeight="1">
      <c r="A70" s="60" t="s">
        <v>41</v>
      </c>
      <c r="B70" s="60" t="s">
        <v>449</v>
      </c>
      <c r="C70" s="60" t="s">
        <v>450</v>
      </c>
      <c r="D70" s="60" t="s">
        <v>613</v>
      </c>
      <c r="E70" s="60" t="s">
        <v>452</v>
      </c>
      <c r="F70" s="60" t="s">
        <v>843</v>
      </c>
      <c r="G70" s="60" t="s">
        <v>619</v>
      </c>
      <c r="H70" s="60">
        <v>80</v>
      </c>
      <c r="I70" s="60" t="s">
        <v>453</v>
      </c>
      <c r="J70" s="60" t="s">
        <v>451</v>
      </c>
      <c r="K70" s="60" t="s">
        <v>618</v>
      </c>
      <c r="L70" s="60" t="s">
        <v>455</v>
      </c>
      <c r="M70" s="44" t="s">
        <v>456</v>
      </c>
      <c r="N70" s="44" t="s">
        <v>457</v>
      </c>
      <c r="O70" s="60" t="s">
        <v>458</v>
      </c>
      <c r="P70" s="60" t="s">
        <v>455</v>
      </c>
      <c r="Q70" s="60" t="s">
        <v>449</v>
      </c>
      <c r="R70" s="60" t="s">
        <v>459</v>
      </c>
      <c r="S70" s="60" t="s">
        <v>613</v>
      </c>
      <c r="T70" s="60" t="s">
        <v>452</v>
      </c>
      <c r="U70" s="60" t="s">
        <v>843</v>
      </c>
      <c r="V70" s="60" t="s">
        <v>619</v>
      </c>
      <c r="W70" s="60" t="s">
        <v>620</v>
      </c>
      <c r="X70" s="60" t="s">
        <v>453</v>
      </c>
      <c r="Y70" s="60" t="s">
        <v>451</v>
      </c>
      <c r="Z70" s="60" t="s">
        <v>618</v>
      </c>
      <c r="AA70" s="60" t="s">
        <v>455</v>
      </c>
      <c r="AB70" s="44" t="s">
        <v>456</v>
      </c>
      <c r="AC70" s="44" t="s">
        <v>457</v>
      </c>
      <c r="AD70" s="44" t="s">
        <v>625</v>
      </c>
      <c r="AE70" s="60" t="s">
        <v>455</v>
      </c>
      <c r="AF70" s="127" t="s">
        <v>850</v>
      </c>
      <c r="AG70" s="127" t="s">
        <v>851</v>
      </c>
      <c r="AH70" s="60" t="s">
        <v>109</v>
      </c>
    </row>
    <row r="71" spans="1:80" s="1" customFormat="1" ht="12">
      <c r="A71" s="2" t="s">
        <v>42</v>
      </c>
      <c r="B71" s="16">
        <v>536187</v>
      </c>
      <c r="C71" s="16">
        <v>19759</v>
      </c>
      <c r="D71" s="16">
        <v>47557</v>
      </c>
      <c r="E71" s="16">
        <v>42769</v>
      </c>
      <c r="F71" s="16">
        <v>18193</v>
      </c>
      <c r="G71" s="16">
        <v>19573</v>
      </c>
      <c r="H71" s="16">
        <v>12139</v>
      </c>
      <c r="I71" s="16">
        <v>18312</v>
      </c>
      <c r="J71" s="16">
        <v>54746</v>
      </c>
      <c r="K71" s="16">
        <v>2387</v>
      </c>
      <c r="L71" s="16">
        <v>12</v>
      </c>
      <c r="M71" s="16">
        <v>25549</v>
      </c>
      <c r="N71" s="16">
        <v>262824</v>
      </c>
      <c r="O71" s="16">
        <v>12299</v>
      </c>
      <c r="P71" s="16">
        <v>68</v>
      </c>
      <c r="Q71" s="16">
        <v>528687</v>
      </c>
      <c r="R71" s="16">
        <v>24274</v>
      </c>
      <c r="S71" s="16">
        <v>49189</v>
      </c>
      <c r="T71" s="16">
        <v>32832</v>
      </c>
      <c r="U71" s="16">
        <v>29618</v>
      </c>
      <c r="V71" s="16">
        <v>25512</v>
      </c>
      <c r="W71" s="16">
        <v>11677</v>
      </c>
      <c r="X71" s="16">
        <v>16722</v>
      </c>
      <c r="Y71" s="16">
        <v>47047</v>
      </c>
      <c r="Z71" s="16">
        <v>3079</v>
      </c>
      <c r="AA71" s="16">
        <v>0</v>
      </c>
      <c r="AB71" s="16">
        <v>25549</v>
      </c>
      <c r="AC71" s="16">
        <v>262824</v>
      </c>
      <c r="AD71" s="16">
        <v>217</v>
      </c>
      <c r="AE71" s="16">
        <v>147</v>
      </c>
      <c r="AF71" s="16">
        <v>335458</v>
      </c>
      <c r="AG71" s="16">
        <v>335458</v>
      </c>
      <c r="AH71" s="25">
        <f aca="true" t="shared" si="2" ref="AH71:AH95">B71-Q71</f>
        <v>7500</v>
      </c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61" ht="12">
      <c r="A72" s="83" t="s">
        <v>673</v>
      </c>
      <c r="B72" s="16">
        <v>93255</v>
      </c>
      <c r="C72" s="19">
        <v>4377</v>
      </c>
      <c r="D72" s="19">
        <v>0</v>
      </c>
      <c r="E72" s="19">
        <v>26166</v>
      </c>
      <c r="F72" s="19">
        <v>5764</v>
      </c>
      <c r="G72" s="19">
        <v>2309</v>
      </c>
      <c r="H72" s="19">
        <v>1292</v>
      </c>
      <c r="I72" s="19">
        <v>2063</v>
      </c>
      <c r="J72" s="19">
        <v>11006</v>
      </c>
      <c r="K72" s="19">
        <v>589</v>
      </c>
      <c r="L72" s="19">
        <v>1</v>
      </c>
      <c r="M72" s="19">
        <v>0</v>
      </c>
      <c r="N72" s="19">
        <v>37169</v>
      </c>
      <c r="O72" s="19">
        <v>2508</v>
      </c>
      <c r="P72" s="19">
        <v>11</v>
      </c>
      <c r="Q72" s="16">
        <v>90113</v>
      </c>
      <c r="R72" s="19">
        <v>5307</v>
      </c>
      <c r="S72" s="19">
        <v>0</v>
      </c>
      <c r="T72" s="19">
        <v>18981</v>
      </c>
      <c r="U72" s="19">
        <v>10618</v>
      </c>
      <c r="V72" s="19">
        <v>2791</v>
      </c>
      <c r="W72" s="19">
        <v>1249</v>
      </c>
      <c r="X72" s="19">
        <v>1736</v>
      </c>
      <c r="Y72" s="19">
        <v>11413</v>
      </c>
      <c r="Z72" s="19">
        <v>769</v>
      </c>
      <c r="AA72" s="19">
        <v>0</v>
      </c>
      <c r="AB72" s="19">
        <v>0</v>
      </c>
      <c r="AC72" s="19">
        <v>37169</v>
      </c>
      <c r="AD72" s="19">
        <v>47</v>
      </c>
      <c r="AE72" s="19">
        <v>33</v>
      </c>
      <c r="AF72" s="19">
        <v>64047</v>
      </c>
      <c r="AG72" s="19">
        <v>64047</v>
      </c>
      <c r="AH72" s="25">
        <f t="shared" si="2"/>
        <v>3142</v>
      </c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79"/>
    </row>
    <row r="73" spans="1:60" s="23" customFormat="1" ht="12">
      <c r="A73" s="51" t="s">
        <v>45</v>
      </c>
      <c r="B73" s="16">
        <v>69932</v>
      </c>
      <c r="C73" s="19">
        <v>6165</v>
      </c>
      <c r="D73" s="19">
        <v>18981</v>
      </c>
      <c r="E73" s="19">
        <v>0</v>
      </c>
      <c r="F73" s="19">
        <v>2711</v>
      </c>
      <c r="G73" s="19">
        <v>1856</v>
      </c>
      <c r="H73" s="19">
        <v>1055</v>
      </c>
      <c r="I73" s="19">
        <v>1545</v>
      </c>
      <c r="J73" s="19">
        <v>6417</v>
      </c>
      <c r="K73" s="19">
        <v>267</v>
      </c>
      <c r="L73" s="19">
        <v>0</v>
      </c>
      <c r="M73" s="19">
        <v>0</v>
      </c>
      <c r="N73" s="19">
        <v>29214</v>
      </c>
      <c r="O73" s="19">
        <v>1712</v>
      </c>
      <c r="P73" s="19">
        <v>9</v>
      </c>
      <c r="Q73" s="19">
        <v>79346</v>
      </c>
      <c r="R73" s="19">
        <v>7295</v>
      </c>
      <c r="S73" s="19">
        <v>26166</v>
      </c>
      <c r="T73" s="19">
        <v>0</v>
      </c>
      <c r="U73" s="19">
        <v>5524</v>
      </c>
      <c r="V73" s="19">
        <v>2107</v>
      </c>
      <c r="W73" s="19">
        <v>869</v>
      </c>
      <c r="X73" s="19">
        <v>1277</v>
      </c>
      <c r="Y73" s="19">
        <v>6496</v>
      </c>
      <c r="Z73" s="19">
        <v>330</v>
      </c>
      <c r="AA73" s="19">
        <v>0</v>
      </c>
      <c r="AB73" s="19">
        <v>0</v>
      </c>
      <c r="AC73" s="19">
        <v>29214</v>
      </c>
      <c r="AD73" s="19">
        <v>52</v>
      </c>
      <c r="AE73" s="19">
        <v>16</v>
      </c>
      <c r="AF73" s="19">
        <v>38625</v>
      </c>
      <c r="AG73" s="19">
        <v>38625</v>
      </c>
      <c r="AH73" s="25">
        <f t="shared" si="2"/>
        <v>-9414</v>
      </c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</row>
    <row r="74" spans="1:60" ht="12">
      <c r="A74" s="83" t="s">
        <v>841</v>
      </c>
      <c r="B74" s="16">
        <v>58161</v>
      </c>
      <c r="C74" s="19">
        <v>1548</v>
      </c>
      <c r="D74" s="19">
        <v>10618</v>
      </c>
      <c r="E74" s="19">
        <v>5524</v>
      </c>
      <c r="F74" s="19">
        <v>0</v>
      </c>
      <c r="G74" s="19">
        <v>1739</v>
      </c>
      <c r="H74" s="19">
        <v>964</v>
      </c>
      <c r="I74" s="19">
        <v>1445</v>
      </c>
      <c r="J74" s="19">
        <v>8883</v>
      </c>
      <c r="K74" s="19">
        <v>445</v>
      </c>
      <c r="L74" s="19">
        <v>1</v>
      </c>
      <c r="M74" s="19">
        <v>0</v>
      </c>
      <c r="N74" s="19">
        <v>25513</v>
      </c>
      <c r="O74" s="19">
        <v>1472</v>
      </c>
      <c r="P74" s="19">
        <v>9</v>
      </c>
      <c r="Q74" s="16">
        <v>45709</v>
      </c>
      <c r="R74" s="19">
        <v>1960</v>
      </c>
      <c r="S74" s="19">
        <v>5764</v>
      </c>
      <c r="T74" s="19">
        <v>2711</v>
      </c>
      <c r="U74" s="19">
        <v>0</v>
      </c>
      <c r="V74" s="19">
        <v>1432</v>
      </c>
      <c r="W74" s="19">
        <v>629</v>
      </c>
      <c r="X74" s="19">
        <v>900</v>
      </c>
      <c r="Y74" s="19">
        <v>6292</v>
      </c>
      <c r="Z74" s="19">
        <v>465</v>
      </c>
      <c r="AA74" s="19">
        <v>0</v>
      </c>
      <c r="AB74" s="19">
        <v>0</v>
      </c>
      <c r="AC74" s="19">
        <v>25513</v>
      </c>
      <c r="AD74" s="19">
        <v>25</v>
      </c>
      <c r="AE74" s="19">
        <v>18</v>
      </c>
      <c r="AF74" s="19">
        <v>40017</v>
      </c>
      <c r="AG74" s="19">
        <v>40017</v>
      </c>
      <c r="AH74" s="25">
        <f t="shared" si="2"/>
        <v>12452</v>
      </c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</row>
    <row r="75" spans="1:60" ht="12">
      <c r="A75" s="83" t="s">
        <v>674</v>
      </c>
      <c r="B75" s="16">
        <v>71705</v>
      </c>
      <c r="C75" s="19">
        <v>1768</v>
      </c>
      <c r="D75" s="19">
        <v>2791</v>
      </c>
      <c r="E75" s="19">
        <v>2107</v>
      </c>
      <c r="F75" s="19">
        <v>1432</v>
      </c>
      <c r="G75" s="19">
        <v>0</v>
      </c>
      <c r="H75" s="19">
        <v>1400</v>
      </c>
      <c r="I75" s="19">
        <v>1631</v>
      </c>
      <c r="J75" s="19">
        <v>15873</v>
      </c>
      <c r="K75" s="19">
        <v>278</v>
      </c>
      <c r="L75" s="19">
        <v>0</v>
      </c>
      <c r="M75" s="19">
        <v>0</v>
      </c>
      <c r="N75" s="19">
        <v>43069</v>
      </c>
      <c r="O75" s="19">
        <v>1349</v>
      </c>
      <c r="P75" s="19">
        <v>7</v>
      </c>
      <c r="Q75" s="16">
        <v>64889</v>
      </c>
      <c r="R75" s="19">
        <v>2212</v>
      </c>
      <c r="S75" s="19">
        <v>2309</v>
      </c>
      <c r="T75" s="19">
        <v>1856</v>
      </c>
      <c r="U75" s="19">
        <v>1739</v>
      </c>
      <c r="V75" s="19">
        <v>0</v>
      </c>
      <c r="W75" s="19">
        <v>1121</v>
      </c>
      <c r="X75" s="19">
        <v>1341</v>
      </c>
      <c r="Y75" s="19">
        <v>10901</v>
      </c>
      <c r="Z75" s="19">
        <v>306</v>
      </c>
      <c r="AA75" s="19">
        <v>0</v>
      </c>
      <c r="AB75" s="19">
        <v>0</v>
      </c>
      <c r="AC75" s="19">
        <v>43069</v>
      </c>
      <c r="AD75" s="19">
        <v>21</v>
      </c>
      <c r="AE75" s="19">
        <v>14</v>
      </c>
      <c r="AF75" s="19">
        <v>41099</v>
      </c>
      <c r="AG75" s="19">
        <v>41099</v>
      </c>
      <c r="AH75" s="25">
        <f t="shared" si="2"/>
        <v>6816</v>
      </c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</row>
    <row r="76" spans="1:60" s="23" customFormat="1" ht="12">
      <c r="A76" s="83" t="s">
        <v>675</v>
      </c>
      <c r="B76" s="16">
        <v>39593</v>
      </c>
      <c r="C76" s="19">
        <v>955</v>
      </c>
      <c r="D76" s="19">
        <v>1249</v>
      </c>
      <c r="E76" s="19">
        <v>869</v>
      </c>
      <c r="F76" s="19">
        <v>629</v>
      </c>
      <c r="G76" s="19">
        <v>1121</v>
      </c>
      <c r="H76" s="19">
        <v>0</v>
      </c>
      <c r="I76" s="19">
        <v>3581</v>
      </c>
      <c r="J76" s="19">
        <v>4084</v>
      </c>
      <c r="K76" s="19">
        <v>144</v>
      </c>
      <c r="L76" s="19">
        <v>1</v>
      </c>
      <c r="M76" s="19">
        <v>0</v>
      </c>
      <c r="N76" s="19">
        <v>26245</v>
      </c>
      <c r="O76" s="19">
        <v>711</v>
      </c>
      <c r="P76" s="19">
        <v>4</v>
      </c>
      <c r="Q76" s="19">
        <v>39567</v>
      </c>
      <c r="R76" s="19">
        <v>1165</v>
      </c>
      <c r="S76" s="19">
        <v>1292</v>
      </c>
      <c r="T76" s="19">
        <v>1055</v>
      </c>
      <c r="U76" s="19">
        <v>964</v>
      </c>
      <c r="V76" s="19">
        <v>1400</v>
      </c>
      <c r="W76" s="19">
        <v>0</v>
      </c>
      <c r="X76" s="19">
        <v>3401</v>
      </c>
      <c r="Y76" s="19">
        <v>3818</v>
      </c>
      <c r="Z76" s="19">
        <v>209</v>
      </c>
      <c r="AA76" s="19">
        <v>0</v>
      </c>
      <c r="AB76" s="19">
        <v>0</v>
      </c>
      <c r="AC76" s="19">
        <v>26245</v>
      </c>
      <c r="AD76" s="19">
        <v>9</v>
      </c>
      <c r="AE76" s="19">
        <v>9</v>
      </c>
      <c r="AF76" s="19">
        <v>23069</v>
      </c>
      <c r="AG76" s="19">
        <v>23069</v>
      </c>
      <c r="AH76" s="25">
        <f t="shared" si="2"/>
        <v>26</v>
      </c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</row>
    <row r="77" spans="1:60" s="23" customFormat="1" ht="12">
      <c r="A77" s="51" t="s">
        <v>46</v>
      </c>
      <c r="B77" s="16">
        <v>61920</v>
      </c>
      <c r="C77" s="19">
        <v>1985</v>
      </c>
      <c r="D77" s="19">
        <v>1736</v>
      </c>
      <c r="E77" s="19">
        <v>1277</v>
      </c>
      <c r="F77" s="19">
        <v>900</v>
      </c>
      <c r="G77" s="19">
        <v>1341</v>
      </c>
      <c r="H77" s="19">
        <v>3401</v>
      </c>
      <c r="I77" s="19">
        <v>0</v>
      </c>
      <c r="J77" s="19">
        <v>7829</v>
      </c>
      <c r="K77" s="19">
        <v>238</v>
      </c>
      <c r="L77" s="19">
        <v>0</v>
      </c>
      <c r="M77" s="19">
        <v>0</v>
      </c>
      <c r="N77" s="19">
        <v>41958</v>
      </c>
      <c r="O77" s="19">
        <v>1245</v>
      </c>
      <c r="P77" s="19">
        <v>10</v>
      </c>
      <c r="Q77" s="19">
        <v>62693</v>
      </c>
      <c r="R77" s="19">
        <v>2390</v>
      </c>
      <c r="S77" s="19">
        <v>2063</v>
      </c>
      <c r="T77" s="19">
        <v>1545</v>
      </c>
      <c r="U77" s="19">
        <v>1445</v>
      </c>
      <c r="V77" s="19">
        <v>1631</v>
      </c>
      <c r="W77" s="19">
        <v>3581</v>
      </c>
      <c r="X77" s="19">
        <v>0</v>
      </c>
      <c r="Y77" s="19">
        <v>7701</v>
      </c>
      <c r="Z77" s="19">
        <v>346</v>
      </c>
      <c r="AA77" s="19">
        <v>0</v>
      </c>
      <c r="AB77" s="19">
        <v>0</v>
      </c>
      <c r="AC77" s="19">
        <v>41958</v>
      </c>
      <c r="AD77" s="19">
        <v>21</v>
      </c>
      <c r="AE77" s="19">
        <v>12</v>
      </c>
      <c r="AF77" s="19">
        <v>36656</v>
      </c>
      <c r="AG77" s="19">
        <v>36656</v>
      </c>
      <c r="AH77" s="25">
        <f t="shared" si="2"/>
        <v>-773</v>
      </c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</row>
    <row r="78" spans="1:61" ht="12">
      <c r="A78" s="51" t="s">
        <v>81</v>
      </c>
      <c r="B78" s="16">
        <v>137166</v>
      </c>
      <c r="C78" s="19">
        <v>2921</v>
      </c>
      <c r="D78" s="19">
        <v>11413</v>
      </c>
      <c r="E78" s="19">
        <v>6496</v>
      </c>
      <c r="F78" s="19">
        <v>6292</v>
      </c>
      <c r="G78" s="19">
        <v>10901</v>
      </c>
      <c r="H78" s="19">
        <v>3818</v>
      </c>
      <c r="I78" s="19">
        <v>7701</v>
      </c>
      <c r="J78" s="19">
        <v>0</v>
      </c>
      <c r="K78" s="19">
        <v>426</v>
      </c>
      <c r="L78" s="19">
        <v>7</v>
      </c>
      <c r="M78" s="19">
        <v>25538</v>
      </c>
      <c r="N78" s="19">
        <v>58421</v>
      </c>
      <c r="O78" s="19">
        <v>3214</v>
      </c>
      <c r="P78" s="19">
        <v>18</v>
      </c>
      <c r="Q78" s="19">
        <v>142677</v>
      </c>
      <c r="R78" s="19">
        <v>3886</v>
      </c>
      <c r="S78" s="19">
        <v>11006</v>
      </c>
      <c r="T78" s="19">
        <v>6417</v>
      </c>
      <c r="U78" s="19">
        <v>8883</v>
      </c>
      <c r="V78" s="19">
        <v>15873</v>
      </c>
      <c r="W78" s="19">
        <v>4084</v>
      </c>
      <c r="X78" s="19">
        <v>7829</v>
      </c>
      <c r="Y78" s="19">
        <v>0</v>
      </c>
      <c r="Z78" s="19">
        <v>654</v>
      </c>
      <c r="AA78" s="19">
        <v>0</v>
      </c>
      <c r="AB78" s="19">
        <v>25538</v>
      </c>
      <c r="AC78" s="19">
        <v>58421</v>
      </c>
      <c r="AD78" s="19">
        <v>42</v>
      </c>
      <c r="AE78" s="19">
        <v>44</v>
      </c>
      <c r="AF78" s="19">
        <v>90412</v>
      </c>
      <c r="AG78" s="19">
        <v>90412</v>
      </c>
      <c r="AH78" s="25">
        <f t="shared" si="2"/>
        <v>-5511</v>
      </c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79"/>
    </row>
    <row r="79" spans="1:61" ht="12">
      <c r="A79" s="62" t="s">
        <v>113</v>
      </c>
      <c r="B79" s="18">
        <v>10012</v>
      </c>
      <c r="C79" s="17">
        <v>166</v>
      </c>
      <c r="D79" s="17">
        <v>1289</v>
      </c>
      <c r="E79" s="17">
        <v>927</v>
      </c>
      <c r="F79" s="17">
        <v>399</v>
      </c>
      <c r="G79" s="17">
        <v>187</v>
      </c>
      <c r="H79" s="17">
        <v>87</v>
      </c>
      <c r="I79" s="17">
        <v>148</v>
      </c>
      <c r="J79" s="17">
        <v>0</v>
      </c>
      <c r="K79" s="17">
        <v>17</v>
      </c>
      <c r="L79" s="17">
        <v>2</v>
      </c>
      <c r="M79" s="17">
        <v>776</v>
      </c>
      <c r="N79" s="17">
        <v>5833</v>
      </c>
      <c r="O79" s="17">
        <v>181</v>
      </c>
      <c r="P79" s="17">
        <v>0</v>
      </c>
      <c r="Q79" s="18">
        <v>10267</v>
      </c>
      <c r="R79" s="17">
        <v>234</v>
      </c>
      <c r="S79" s="17">
        <v>1304</v>
      </c>
      <c r="T79" s="17">
        <v>842</v>
      </c>
      <c r="U79" s="17">
        <v>616</v>
      </c>
      <c r="V79" s="17">
        <v>300</v>
      </c>
      <c r="W79" s="17">
        <v>98</v>
      </c>
      <c r="X79" s="17">
        <v>187</v>
      </c>
      <c r="Y79" s="17">
        <v>0</v>
      </c>
      <c r="Z79" s="17">
        <v>31</v>
      </c>
      <c r="AA79" s="17">
        <v>0</v>
      </c>
      <c r="AB79" s="17">
        <v>813</v>
      </c>
      <c r="AC79" s="17">
        <v>5833</v>
      </c>
      <c r="AD79" s="17">
        <v>4</v>
      </c>
      <c r="AE79" s="17">
        <v>5</v>
      </c>
      <c r="AF79" s="17">
        <v>6051</v>
      </c>
      <c r="AG79" s="17">
        <v>6051</v>
      </c>
      <c r="AH79" s="25">
        <f t="shared" si="2"/>
        <v>-255</v>
      </c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79"/>
    </row>
    <row r="80" spans="1:61" ht="12">
      <c r="A80" s="62" t="s">
        <v>115</v>
      </c>
      <c r="B80" s="18">
        <v>13444</v>
      </c>
      <c r="C80" s="17">
        <v>285</v>
      </c>
      <c r="D80" s="17">
        <v>1060</v>
      </c>
      <c r="E80" s="17">
        <v>810</v>
      </c>
      <c r="F80" s="17">
        <v>1425</v>
      </c>
      <c r="G80" s="17">
        <v>666</v>
      </c>
      <c r="H80" s="17">
        <v>247</v>
      </c>
      <c r="I80" s="17">
        <v>387</v>
      </c>
      <c r="J80" s="17">
        <v>0</v>
      </c>
      <c r="K80" s="17">
        <v>46</v>
      </c>
      <c r="L80" s="17">
        <v>0</v>
      </c>
      <c r="M80" s="17">
        <v>3918</v>
      </c>
      <c r="N80" s="17">
        <v>4247</v>
      </c>
      <c r="O80" s="17">
        <v>350</v>
      </c>
      <c r="P80" s="17">
        <v>3</v>
      </c>
      <c r="Q80" s="18">
        <v>11515</v>
      </c>
      <c r="R80" s="17">
        <v>384</v>
      </c>
      <c r="S80" s="17">
        <v>665</v>
      </c>
      <c r="T80" s="17">
        <v>506</v>
      </c>
      <c r="U80" s="17">
        <v>1623</v>
      </c>
      <c r="V80" s="17">
        <v>530</v>
      </c>
      <c r="W80" s="17">
        <v>166</v>
      </c>
      <c r="X80" s="17">
        <v>218</v>
      </c>
      <c r="Y80" s="17">
        <v>0</v>
      </c>
      <c r="Z80" s="17">
        <v>57</v>
      </c>
      <c r="AA80" s="17">
        <v>0</v>
      </c>
      <c r="AB80" s="17">
        <v>3112</v>
      </c>
      <c r="AC80" s="17">
        <v>4247</v>
      </c>
      <c r="AD80" s="17">
        <v>4</v>
      </c>
      <c r="AE80" s="17">
        <v>3</v>
      </c>
      <c r="AF80" s="17">
        <v>8625</v>
      </c>
      <c r="AG80" s="17">
        <v>8625</v>
      </c>
      <c r="AH80" s="25">
        <f t="shared" si="2"/>
        <v>1929</v>
      </c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79"/>
    </row>
    <row r="81" spans="1:60" ht="12">
      <c r="A81" s="62" t="s">
        <v>116</v>
      </c>
      <c r="B81" s="18">
        <v>8980</v>
      </c>
      <c r="C81" s="17">
        <v>214</v>
      </c>
      <c r="D81" s="17">
        <v>646</v>
      </c>
      <c r="E81" s="17">
        <v>340</v>
      </c>
      <c r="F81" s="17">
        <v>520</v>
      </c>
      <c r="G81" s="17">
        <v>1261</v>
      </c>
      <c r="H81" s="17">
        <v>147</v>
      </c>
      <c r="I81" s="17">
        <v>190</v>
      </c>
      <c r="J81" s="17">
        <v>0</v>
      </c>
      <c r="K81" s="17">
        <v>29</v>
      </c>
      <c r="L81" s="17">
        <v>0</v>
      </c>
      <c r="M81" s="17">
        <v>1629</v>
      </c>
      <c r="N81" s="17">
        <v>3701</v>
      </c>
      <c r="O81" s="17">
        <v>301</v>
      </c>
      <c r="P81" s="17">
        <v>2</v>
      </c>
      <c r="Q81" s="18">
        <v>10848</v>
      </c>
      <c r="R81" s="17">
        <v>314</v>
      </c>
      <c r="S81" s="17">
        <v>765</v>
      </c>
      <c r="T81" s="17">
        <v>449</v>
      </c>
      <c r="U81" s="17">
        <v>993</v>
      </c>
      <c r="V81" s="17">
        <v>2040</v>
      </c>
      <c r="W81" s="17">
        <v>172</v>
      </c>
      <c r="X81" s="17">
        <v>235</v>
      </c>
      <c r="Y81" s="17">
        <v>0</v>
      </c>
      <c r="Z81" s="17">
        <v>41</v>
      </c>
      <c r="AA81" s="17">
        <v>0</v>
      </c>
      <c r="AB81" s="17">
        <v>2133</v>
      </c>
      <c r="AC81" s="17">
        <v>3701</v>
      </c>
      <c r="AD81" s="17">
        <v>2</v>
      </c>
      <c r="AE81" s="17">
        <v>3</v>
      </c>
      <c r="AF81" s="17">
        <v>7316</v>
      </c>
      <c r="AG81" s="17">
        <v>7316</v>
      </c>
      <c r="AH81" s="25">
        <f t="shared" si="2"/>
        <v>-1868</v>
      </c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</row>
    <row r="82" spans="1:60" ht="12">
      <c r="A82" s="62" t="s">
        <v>118</v>
      </c>
      <c r="B82" s="18">
        <v>19034</v>
      </c>
      <c r="C82" s="17">
        <v>418</v>
      </c>
      <c r="D82" s="17">
        <v>873</v>
      </c>
      <c r="E82" s="17">
        <v>388</v>
      </c>
      <c r="F82" s="17">
        <v>413</v>
      </c>
      <c r="G82" s="17">
        <v>2870</v>
      </c>
      <c r="H82" s="17">
        <v>407</v>
      </c>
      <c r="I82" s="17">
        <v>415</v>
      </c>
      <c r="J82" s="17">
        <v>0</v>
      </c>
      <c r="K82" s="17">
        <v>61</v>
      </c>
      <c r="L82" s="17">
        <v>0</v>
      </c>
      <c r="M82" s="17">
        <v>2440</v>
      </c>
      <c r="N82" s="17">
        <v>10219</v>
      </c>
      <c r="O82" s="17">
        <v>527</v>
      </c>
      <c r="P82" s="17">
        <v>3</v>
      </c>
      <c r="Q82" s="18">
        <v>22385</v>
      </c>
      <c r="R82" s="17">
        <v>515</v>
      </c>
      <c r="S82" s="17">
        <v>1083</v>
      </c>
      <c r="T82" s="17">
        <v>624</v>
      </c>
      <c r="U82" s="17">
        <v>790</v>
      </c>
      <c r="V82" s="17">
        <v>5204</v>
      </c>
      <c r="W82" s="17">
        <v>531</v>
      </c>
      <c r="X82" s="17">
        <v>561</v>
      </c>
      <c r="Y82" s="17">
        <v>0</v>
      </c>
      <c r="Z82" s="17">
        <v>99</v>
      </c>
      <c r="AA82" s="17">
        <v>0</v>
      </c>
      <c r="AB82" s="17">
        <v>2750</v>
      </c>
      <c r="AC82" s="17">
        <v>10219</v>
      </c>
      <c r="AD82" s="17">
        <v>4</v>
      </c>
      <c r="AE82" s="17">
        <v>5</v>
      </c>
      <c r="AF82" s="17">
        <v>13878</v>
      </c>
      <c r="AG82" s="17">
        <v>13878</v>
      </c>
      <c r="AH82" s="25">
        <f t="shared" si="2"/>
        <v>-3351</v>
      </c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</row>
    <row r="83" spans="1:60" ht="12">
      <c r="A83" s="62" t="s">
        <v>119</v>
      </c>
      <c r="B83" s="18">
        <v>7955</v>
      </c>
      <c r="C83" s="17">
        <v>198</v>
      </c>
      <c r="D83" s="17">
        <v>392</v>
      </c>
      <c r="E83" s="17">
        <v>224</v>
      </c>
      <c r="F83" s="17">
        <v>239</v>
      </c>
      <c r="G83" s="17">
        <v>2089</v>
      </c>
      <c r="H83" s="17">
        <v>166</v>
      </c>
      <c r="I83" s="17">
        <v>219</v>
      </c>
      <c r="J83" s="17">
        <v>0</v>
      </c>
      <c r="K83" s="17">
        <v>33</v>
      </c>
      <c r="L83" s="17">
        <v>1</v>
      </c>
      <c r="M83" s="17">
        <v>1352</v>
      </c>
      <c r="N83" s="17">
        <v>2799</v>
      </c>
      <c r="O83" s="17">
        <v>239</v>
      </c>
      <c r="P83" s="17">
        <v>4</v>
      </c>
      <c r="Q83" s="18">
        <v>9315</v>
      </c>
      <c r="R83" s="17">
        <v>234</v>
      </c>
      <c r="S83" s="17">
        <v>450</v>
      </c>
      <c r="T83" s="17">
        <v>290</v>
      </c>
      <c r="U83" s="17">
        <v>383</v>
      </c>
      <c r="V83" s="17">
        <v>3147</v>
      </c>
      <c r="W83" s="17">
        <v>190</v>
      </c>
      <c r="X83" s="17">
        <v>230</v>
      </c>
      <c r="Y83" s="17">
        <v>0</v>
      </c>
      <c r="Z83" s="17">
        <v>50</v>
      </c>
      <c r="AA83" s="17">
        <v>0</v>
      </c>
      <c r="AB83" s="17">
        <v>1533</v>
      </c>
      <c r="AC83" s="17">
        <v>2799</v>
      </c>
      <c r="AD83" s="17">
        <v>3</v>
      </c>
      <c r="AE83" s="17">
        <v>6</v>
      </c>
      <c r="AF83" s="17">
        <v>6571</v>
      </c>
      <c r="AG83" s="17">
        <v>6571</v>
      </c>
      <c r="AH83" s="25">
        <f t="shared" si="2"/>
        <v>-1360</v>
      </c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</row>
    <row r="84" spans="1:60" ht="12">
      <c r="A84" s="62" t="s">
        <v>120</v>
      </c>
      <c r="B84" s="18">
        <v>11422</v>
      </c>
      <c r="C84" s="17">
        <v>191</v>
      </c>
      <c r="D84" s="17">
        <v>1229</v>
      </c>
      <c r="E84" s="17">
        <v>352</v>
      </c>
      <c r="F84" s="17">
        <v>440</v>
      </c>
      <c r="G84" s="17">
        <v>1101</v>
      </c>
      <c r="H84" s="17">
        <v>370</v>
      </c>
      <c r="I84" s="17">
        <v>491</v>
      </c>
      <c r="J84" s="17">
        <v>0</v>
      </c>
      <c r="K84" s="17">
        <v>29</v>
      </c>
      <c r="L84" s="17">
        <v>1</v>
      </c>
      <c r="M84" s="17">
        <v>2258</v>
      </c>
      <c r="N84" s="17">
        <v>4636</v>
      </c>
      <c r="O84" s="17">
        <v>322</v>
      </c>
      <c r="P84" s="17">
        <v>2</v>
      </c>
      <c r="Q84" s="18">
        <v>12156</v>
      </c>
      <c r="R84" s="17">
        <v>271</v>
      </c>
      <c r="S84" s="17">
        <v>1170</v>
      </c>
      <c r="T84" s="17">
        <v>481</v>
      </c>
      <c r="U84" s="17">
        <v>689</v>
      </c>
      <c r="V84" s="17">
        <v>1530</v>
      </c>
      <c r="W84" s="17">
        <v>479</v>
      </c>
      <c r="X84" s="17">
        <v>499</v>
      </c>
      <c r="Y84" s="17">
        <v>0</v>
      </c>
      <c r="Z84" s="17">
        <v>56</v>
      </c>
      <c r="AA84" s="17">
        <v>0</v>
      </c>
      <c r="AB84" s="17">
        <v>2339</v>
      </c>
      <c r="AC84" s="17">
        <v>4636</v>
      </c>
      <c r="AD84" s="17">
        <v>1</v>
      </c>
      <c r="AE84" s="17">
        <v>5</v>
      </c>
      <c r="AF84" s="17">
        <v>7726</v>
      </c>
      <c r="AG84" s="17">
        <v>7726</v>
      </c>
      <c r="AH84" s="25">
        <f t="shared" si="2"/>
        <v>-734</v>
      </c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</row>
    <row r="85" spans="1:60" ht="12">
      <c r="A85" s="62" t="s">
        <v>121</v>
      </c>
      <c r="B85" s="18">
        <v>8189</v>
      </c>
      <c r="C85" s="17">
        <v>129</v>
      </c>
      <c r="D85" s="17">
        <v>595</v>
      </c>
      <c r="E85" s="17">
        <v>203</v>
      </c>
      <c r="F85" s="17">
        <v>255</v>
      </c>
      <c r="G85" s="17">
        <v>426</v>
      </c>
      <c r="H85" s="17">
        <v>621</v>
      </c>
      <c r="I85" s="17">
        <v>458</v>
      </c>
      <c r="J85" s="17">
        <v>0</v>
      </c>
      <c r="K85" s="17">
        <v>24</v>
      </c>
      <c r="L85" s="17">
        <v>2</v>
      </c>
      <c r="M85" s="17">
        <v>3041</v>
      </c>
      <c r="N85" s="17">
        <v>2223</v>
      </c>
      <c r="O85" s="17">
        <v>210</v>
      </c>
      <c r="P85" s="17">
        <v>2</v>
      </c>
      <c r="Q85" s="18">
        <v>8825</v>
      </c>
      <c r="R85" s="17">
        <v>187</v>
      </c>
      <c r="S85" s="17">
        <v>616</v>
      </c>
      <c r="T85" s="17">
        <v>283</v>
      </c>
      <c r="U85" s="17">
        <v>461</v>
      </c>
      <c r="V85" s="17">
        <v>615</v>
      </c>
      <c r="W85" s="17">
        <v>724</v>
      </c>
      <c r="X85" s="17">
        <v>471</v>
      </c>
      <c r="Y85" s="17">
        <v>0</v>
      </c>
      <c r="Z85" s="17">
        <v>38</v>
      </c>
      <c r="AA85" s="17">
        <v>0</v>
      </c>
      <c r="AB85" s="17">
        <v>3200</v>
      </c>
      <c r="AC85" s="17">
        <v>2223</v>
      </c>
      <c r="AD85" s="17">
        <v>5</v>
      </c>
      <c r="AE85" s="17">
        <v>2</v>
      </c>
      <c r="AF85" s="17">
        <v>3983</v>
      </c>
      <c r="AG85" s="17">
        <v>3983</v>
      </c>
      <c r="AH85" s="25">
        <f t="shared" si="2"/>
        <v>-636</v>
      </c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</row>
    <row r="86" spans="1:60" ht="12">
      <c r="A86" s="62" t="s">
        <v>124</v>
      </c>
      <c r="B86" s="18">
        <v>15170</v>
      </c>
      <c r="C86" s="17">
        <v>359</v>
      </c>
      <c r="D86" s="17">
        <v>657</v>
      </c>
      <c r="E86" s="17">
        <v>298</v>
      </c>
      <c r="F86" s="17">
        <v>421</v>
      </c>
      <c r="G86" s="17">
        <v>585</v>
      </c>
      <c r="H86" s="17">
        <v>610</v>
      </c>
      <c r="I86" s="17">
        <v>3536</v>
      </c>
      <c r="J86" s="17">
        <v>0</v>
      </c>
      <c r="K86" s="17">
        <v>57</v>
      </c>
      <c r="L86" s="17">
        <v>1</v>
      </c>
      <c r="M86" s="17">
        <v>1191</v>
      </c>
      <c r="N86" s="17">
        <v>7113</v>
      </c>
      <c r="O86" s="17">
        <v>342</v>
      </c>
      <c r="P86" s="17">
        <v>0</v>
      </c>
      <c r="Q86" s="18">
        <v>15740</v>
      </c>
      <c r="R86" s="17">
        <v>471</v>
      </c>
      <c r="S86" s="17">
        <v>733</v>
      </c>
      <c r="T86" s="17">
        <v>380</v>
      </c>
      <c r="U86" s="17">
        <v>635</v>
      </c>
      <c r="V86" s="17">
        <v>669</v>
      </c>
      <c r="W86" s="17">
        <v>724</v>
      </c>
      <c r="X86" s="17">
        <v>3787</v>
      </c>
      <c r="Y86" s="17">
        <v>0</v>
      </c>
      <c r="Z86" s="17">
        <v>96</v>
      </c>
      <c r="AA86" s="17">
        <v>0</v>
      </c>
      <c r="AB86" s="17">
        <v>1127</v>
      </c>
      <c r="AC86" s="17">
        <v>7113</v>
      </c>
      <c r="AD86" s="17">
        <v>3</v>
      </c>
      <c r="AE86" s="17">
        <v>2</v>
      </c>
      <c r="AF86" s="17">
        <v>9127</v>
      </c>
      <c r="AG86" s="17">
        <v>9127</v>
      </c>
      <c r="AH86" s="25">
        <f t="shared" si="2"/>
        <v>-570</v>
      </c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</row>
    <row r="87" spans="1:60" s="23" customFormat="1" ht="12">
      <c r="A87" s="62" t="s">
        <v>125</v>
      </c>
      <c r="B87" s="18">
        <v>4449</v>
      </c>
      <c r="C87" s="17">
        <v>64</v>
      </c>
      <c r="D87" s="17">
        <v>545</v>
      </c>
      <c r="E87" s="17">
        <v>207</v>
      </c>
      <c r="F87" s="17">
        <v>401</v>
      </c>
      <c r="G87" s="17">
        <v>266</v>
      </c>
      <c r="H87" s="17">
        <v>166</v>
      </c>
      <c r="I87" s="17">
        <v>418</v>
      </c>
      <c r="J87" s="17">
        <v>0</v>
      </c>
      <c r="K87" s="17">
        <v>10</v>
      </c>
      <c r="L87" s="17">
        <v>0</v>
      </c>
      <c r="M87" s="17">
        <v>775</v>
      </c>
      <c r="N87" s="17">
        <v>1506</v>
      </c>
      <c r="O87" s="17">
        <v>90</v>
      </c>
      <c r="P87" s="17">
        <v>1</v>
      </c>
      <c r="Q87" s="18">
        <v>4337</v>
      </c>
      <c r="R87" s="17">
        <v>135</v>
      </c>
      <c r="S87" s="17">
        <v>477</v>
      </c>
      <c r="T87" s="17">
        <v>186</v>
      </c>
      <c r="U87" s="17">
        <v>423</v>
      </c>
      <c r="V87" s="17">
        <v>267</v>
      </c>
      <c r="W87" s="17">
        <v>147</v>
      </c>
      <c r="X87" s="17">
        <v>409</v>
      </c>
      <c r="Y87" s="17">
        <v>0</v>
      </c>
      <c r="Z87" s="17">
        <v>34</v>
      </c>
      <c r="AA87" s="17">
        <v>0</v>
      </c>
      <c r="AB87" s="17">
        <v>750</v>
      </c>
      <c r="AC87" s="17">
        <v>1506</v>
      </c>
      <c r="AD87" s="17">
        <v>0</v>
      </c>
      <c r="AE87" s="17">
        <v>3</v>
      </c>
      <c r="AF87" s="17">
        <v>3747</v>
      </c>
      <c r="AG87" s="17">
        <v>3747</v>
      </c>
      <c r="AH87" s="25">
        <f t="shared" si="2"/>
        <v>112</v>
      </c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</row>
    <row r="88" spans="1:60" ht="12">
      <c r="A88" s="62" t="s">
        <v>126</v>
      </c>
      <c r="B88" s="18">
        <v>8691</v>
      </c>
      <c r="C88" s="17">
        <v>139</v>
      </c>
      <c r="D88" s="17">
        <v>937</v>
      </c>
      <c r="E88" s="17">
        <v>413</v>
      </c>
      <c r="F88" s="17">
        <v>575</v>
      </c>
      <c r="G88" s="17">
        <v>271</v>
      </c>
      <c r="H88" s="17">
        <v>133</v>
      </c>
      <c r="I88" s="17">
        <v>257</v>
      </c>
      <c r="J88" s="17">
        <v>0</v>
      </c>
      <c r="K88" s="17">
        <v>22</v>
      </c>
      <c r="L88" s="17">
        <v>0</v>
      </c>
      <c r="M88" s="17">
        <v>986</v>
      </c>
      <c r="N88" s="17">
        <v>4833</v>
      </c>
      <c r="O88" s="17">
        <v>125</v>
      </c>
      <c r="P88" s="17">
        <v>0</v>
      </c>
      <c r="Q88" s="18">
        <v>8835</v>
      </c>
      <c r="R88" s="17">
        <v>199</v>
      </c>
      <c r="S88" s="17">
        <v>854</v>
      </c>
      <c r="T88" s="17">
        <v>424</v>
      </c>
      <c r="U88" s="17">
        <v>737</v>
      </c>
      <c r="V88" s="17">
        <v>292</v>
      </c>
      <c r="W88" s="17">
        <v>143</v>
      </c>
      <c r="X88" s="17">
        <v>257</v>
      </c>
      <c r="Y88" s="17">
        <v>0</v>
      </c>
      <c r="Z88" s="17">
        <v>37</v>
      </c>
      <c r="AA88" s="17">
        <v>0</v>
      </c>
      <c r="AB88" s="17">
        <v>1054</v>
      </c>
      <c r="AC88" s="17">
        <v>4833</v>
      </c>
      <c r="AD88" s="17">
        <v>4</v>
      </c>
      <c r="AE88" s="17">
        <v>1</v>
      </c>
      <c r="AF88" s="17">
        <v>5302</v>
      </c>
      <c r="AG88" s="17">
        <v>5302</v>
      </c>
      <c r="AH88" s="25">
        <f t="shared" si="2"/>
        <v>-144</v>
      </c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</row>
    <row r="89" spans="1:60" ht="12">
      <c r="A89" s="62" t="s">
        <v>127</v>
      </c>
      <c r="B89" s="18">
        <v>2273</v>
      </c>
      <c r="C89" s="17">
        <v>21</v>
      </c>
      <c r="D89" s="17">
        <v>200</v>
      </c>
      <c r="E89" s="17">
        <v>84</v>
      </c>
      <c r="F89" s="17">
        <v>123</v>
      </c>
      <c r="G89" s="17">
        <v>209</v>
      </c>
      <c r="H89" s="17">
        <v>160</v>
      </c>
      <c r="I89" s="17">
        <v>474</v>
      </c>
      <c r="J89" s="17">
        <v>0</v>
      </c>
      <c r="K89" s="17">
        <v>11</v>
      </c>
      <c r="L89" s="17">
        <v>0</v>
      </c>
      <c r="M89" s="17">
        <v>349</v>
      </c>
      <c r="N89" s="17">
        <v>604</v>
      </c>
      <c r="O89" s="17">
        <v>38</v>
      </c>
      <c r="P89" s="17">
        <v>0</v>
      </c>
      <c r="Q89" s="18">
        <v>2094</v>
      </c>
      <c r="R89" s="17">
        <v>24</v>
      </c>
      <c r="S89" s="17">
        <v>172</v>
      </c>
      <c r="T89" s="17">
        <v>102</v>
      </c>
      <c r="U89" s="17">
        <v>138</v>
      </c>
      <c r="V89" s="17">
        <v>198</v>
      </c>
      <c r="W89" s="17">
        <v>140</v>
      </c>
      <c r="X89" s="17">
        <v>429</v>
      </c>
      <c r="Y89" s="17">
        <v>0</v>
      </c>
      <c r="Z89" s="17">
        <v>8</v>
      </c>
      <c r="AA89" s="17">
        <v>0</v>
      </c>
      <c r="AB89" s="17">
        <v>277</v>
      </c>
      <c r="AC89" s="17">
        <v>604</v>
      </c>
      <c r="AD89" s="17">
        <v>2</v>
      </c>
      <c r="AE89" s="17">
        <v>0</v>
      </c>
      <c r="AF89" s="17">
        <v>1473</v>
      </c>
      <c r="AG89" s="17">
        <v>1473</v>
      </c>
      <c r="AH89" s="25">
        <f t="shared" si="2"/>
        <v>179</v>
      </c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</row>
    <row r="90" spans="1:60" ht="12">
      <c r="A90" s="62" t="s">
        <v>128</v>
      </c>
      <c r="B90" s="18">
        <v>9433</v>
      </c>
      <c r="C90" s="17">
        <v>275</v>
      </c>
      <c r="D90" s="17">
        <v>1878</v>
      </c>
      <c r="E90" s="17">
        <v>1313</v>
      </c>
      <c r="F90" s="17">
        <v>297</v>
      </c>
      <c r="G90" s="17">
        <v>161</v>
      </c>
      <c r="H90" s="17">
        <v>59</v>
      </c>
      <c r="I90" s="17">
        <v>133</v>
      </c>
      <c r="J90" s="17">
        <v>0</v>
      </c>
      <c r="K90" s="17">
        <v>27</v>
      </c>
      <c r="L90" s="17">
        <v>0</v>
      </c>
      <c r="M90" s="17">
        <v>580</v>
      </c>
      <c r="N90" s="17">
        <v>4541</v>
      </c>
      <c r="O90" s="17">
        <v>169</v>
      </c>
      <c r="P90" s="17">
        <v>0</v>
      </c>
      <c r="Q90" s="18">
        <v>9654</v>
      </c>
      <c r="R90" s="17">
        <v>313</v>
      </c>
      <c r="S90" s="17">
        <v>1876</v>
      </c>
      <c r="T90" s="17">
        <v>1114</v>
      </c>
      <c r="U90" s="17">
        <v>553</v>
      </c>
      <c r="V90" s="17">
        <v>243</v>
      </c>
      <c r="W90" s="17">
        <v>67</v>
      </c>
      <c r="X90" s="17">
        <v>135</v>
      </c>
      <c r="Y90" s="17">
        <v>0</v>
      </c>
      <c r="Z90" s="17">
        <v>47</v>
      </c>
      <c r="AA90" s="17">
        <v>0</v>
      </c>
      <c r="AB90" s="17">
        <v>760</v>
      </c>
      <c r="AC90" s="17">
        <v>4541</v>
      </c>
      <c r="AD90" s="17">
        <v>5</v>
      </c>
      <c r="AE90" s="17">
        <v>0</v>
      </c>
      <c r="AF90" s="17">
        <v>5186</v>
      </c>
      <c r="AG90" s="17">
        <v>5186</v>
      </c>
      <c r="AH90" s="25">
        <f t="shared" si="2"/>
        <v>-221</v>
      </c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</row>
    <row r="91" spans="1:60" ht="12">
      <c r="A91" s="62" t="s">
        <v>129</v>
      </c>
      <c r="B91" s="18">
        <v>11964</v>
      </c>
      <c r="C91" s="17">
        <v>333</v>
      </c>
      <c r="D91" s="17">
        <v>809</v>
      </c>
      <c r="E91" s="17">
        <v>766</v>
      </c>
      <c r="F91" s="17">
        <v>650</v>
      </c>
      <c r="G91" s="17">
        <v>512</v>
      </c>
      <c r="H91" s="17">
        <v>271</v>
      </c>
      <c r="I91" s="17">
        <v>298</v>
      </c>
      <c r="J91" s="17">
        <v>0</v>
      </c>
      <c r="K91" s="17">
        <v>35</v>
      </c>
      <c r="L91" s="17">
        <v>0</v>
      </c>
      <c r="M91" s="17">
        <v>3683</v>
      </c>
      <c r="N91" s="17">
        <v>4387</v>
      </c>
      <c r="O91" s="17">
        <v>220</v>
      </c>
      <c r="P91" s="17">
        <v>0</v>
      </c>
      <c r="Q91" s="18">
        <v>10355</v>
      </c>
      <c r="R91" s="17">
        <v>392</v>
      </c>
      <c r="S91" s="17">
        <v>501</v>
      </c>
      <c r="T91" s="17">
        <v>487</v>
      </c>
      <c r="U91" s="17">
        <v>606</v>
      </c>
      <c r="V91" s="17">
        <v>426</v>
      </c>
      <c r="W91" s="17">
        <v>160</v>
      </c>
      <c r="X91" s="17">
        <v>166</v>
      </c>
      <c r="Y91" s="17">
        <v>0</v>
      </c>
      <c r="Z91" s="17">
        <v>39</v>
      </c>
      <c r="AA91" s="17">
        <v>0</v>
      </c>
      <c r="AB91" s="17">
        <v>3180</v>
      </c>
      <c r="AC91" s="17">
        <v>4387</v>
      </c>
      <c r="AD91" s="17">
        <v>4</v>
      </c>
      <c r="AE91" s="17">
        <v>7</v>
      </c>
      <c r="AF91" s="17">
        <v>7090</v>
      </c>
      <c r="AG91" s="17">
        <v>7090</v>
      </c>
      <c r="AH91" s="25">
        <f t="shared" si="2"/>
        <v>1609</v>
      </c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</row>
    <row r="92" spans="1:60" ht="12">
      <c r="A92" s="62" t="s">
        <v>131</v>
      </c>
      <c r="B92" s="18">
        <v>6150</v>
      </c>
      <c r="C92" s="17">
        <v>129</v>
      </c>
      <c r="D92" s="17">
        <v>303</v>
      </c>
      <c r="E92" s="17">
        <v>171</v>
      </c>
      <c r="F92" s="17">
        <v>134</v>
      </c>
      <c r="G92" s="17">
        <v>297</v>
      </c>
      <c r="H92" s="17">
        <v>374</v>
      </c>
      <c r="I92" s="17">
        <v>277</v>
      </c>
      <c r="J92" s="17">
        <v>0</v>
      </c>
      <c r="K92" s="17">
        <v>25</v>
      </c>
      <c r="L92" s="17">
        <v>0</v>
      </c>
      <c r="M92" s="17">
        <v>2560</v>
      </c>
      <c r="N92" s="17">
        <v>1779</v>
      </c>
      <c r="O92" s="17">
        <v>100</v>
      </c>
      <c r="P92" s="17">
        <v>1</v>
      </c>
      <c r="Q92" s="18">
        <v>6351</v>
      </c>
      <c r="R92" s="17">
        <v>213</v>
      </c>
      <c r="S92" s="17">
        <v>340</v>
      </c>
      <c r="T92" s="17">
        <v>249</v>
      </c>
      <c r="U92" s="17">
        <v>236</v>
      </c>
      <c r="V92" s="17">
        <v>412</v>
      </c>
      <c r="W92" s="17">
        <v>343</v>
      </c>
      <c r="X92" s="17">
        <v>245</v>
      </c>
      <c r="Y92" s="17">
        <v>0</v>
      </c>
      <c r="Z92" s="17">
        <v>21</v>
      </c>
      <c r="AA92" s="17">
        <v>0</v>
      </c>
      <c r="AB92" s="17">
        <v>2510</v>
      </c>
      <c r="AC92" s="17">
        <v>1779</v>
      </c>
      <c r="AD92" s="17">
        <v>1</v>
      </c>
      <c r="AE92" s="17">
        <v>2</v>
      </c>
      <c r="AF92" s="17">
        <v>4337</v>
      </c>
      <c r="AG92" s="17">
        <v>4337</v>
      </c>
      <c r="AH92" s="25">
        <f t="shared" si="2"/>
        <v>-201</v>
      </c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</row>
    <row r="93" spans="1:60" s="23" customFormat="1" ht="12">
      <c r="A93" s="51" t="s">
        <v>77</v>
      </c>
      <c r="B93" s="19">
        <v>4455</v>
      </c>
      <c r="C93" s="19">
        <v>40</v>
      </c>
      <c r="D93" s="19">
        <v>769</v>
      </c>
      <c r="E93" s="19">
        <v>330</v>
      </c>
      <c r="F93" s="19">
        <v>465</v>
      </c>
      <c r="G93" s="19">
        <v>306</v>
      </c>
      <c r="H93" s="19">
        <v>209</v>
      </c>
      <c r="I93" s="19">
        <v>346</v>
      </c>
      <c r="J93" s="19">
        <v>654</v>
      </c>
      <c r="K93" s="19">
        <v>0</v>
      </c>
      <c r="L93" s="19">
        <v>2</v>
      </c>
      <c r="M93" s="19">
        <v>11</v>
      </c>
      <c r="N93" s="19">
        <v>1235</v>
      </c>
      <c r="O93" s="19">
        <v>88</v>
      </c>
      <c r="P93" s="19">
        <v>0</v>
      </c>
      <c r="Q93" s="19">
        <v>3693</v>
      </c>
      <c r="R93" s="19">
        <v>59</v>
      </c>
      <c r="S93" s="19">
        <v>589</v>
      </c>
      <c r="T93" s="19">
        <v>267</v>
      </c>
      <c r="U93" s="19">
        <v>445</v>
      </c>
      <c r="V93" s="19">
        <v>278</v>
      </c>
      <c r="W93" s="19">
        <v>144</v>
      </c>
      <c r="X93" s="19">
        <v>238</v>
      </c>
      <c r="Y93" s="19">
        <v>426</v>
      </c>
      <c r="Z93" s="19">
        <v>0</v>
      </c>
      <c r="AA93" s="19">
        <v>0</v>
      </c>
      <c r="AB93" s="19">
        <v>11</v>
      </c>
      <c r="AC93" s="19">
        <v>1235</v>
      </c>
      <c r="AD93" s="19">
        <v>0</v>
      </c>
      <c r="AE93" s="19">
        <v>1</v>
      </c>
      <c r="AF93" s="19">
        <v>1533</v>
      </c>
      <c r="AG93" s="19">
        <v>1533</v>
      </c>
      <c r="AH93" s="25">
        <f t="shared" si="2"/>
        <v>762</v>
      </c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</row>
    <row r="94" spans="1:60" ht="12">
      <c r="A94" s="62" t="s">
        <v>136</v>
      </c>
      <c r="B94" s="18">
        <v>4052</v>
      </c>
      <c r="C94" s="17">
        <v>37</v>
      </c>
      <c r="D94" s="17">
        <v>691</v>
      </c>
      <c r="E94" s="17">
        <v>294</v>
      </c>
      <c r="F94" s="17">
        <v>391</v>
      </c>
      <c r="G94" s="17">
        <v>276</v>
      </c>
      <c r="H94" s="17">
        <v>195</v>
      </c>
      <c r="I94" s="17">
        <v>323</v>
      </c>
      <c r="J94" s="17">
        <v>575</v>
      </c>
      <c r="K94" s="17">
        <v>0</v>
      </c>
      <c r="L94" s="17">
        <v>0</v>
      </c>
      <c r="M94" s="17">
        <v>8</v>
      </c>
      <c r="N94" s="17">
        <v>1189</v>
      </c>
      <c r="O94" s="17">
        <v>73</v>
      </c>
      <c r="P94" s="17">
        <v>0</v>
      </c>
      <c r="Q94" s="18">
        <v>3321</v>
      </c>
      <c r="R94" s="17">
        <v>49</v>
      </c>
      <c r="S94" s="17">
        <v>523</v>
      </c>
      <c r="T94" s="17">
        <v>238</v>
      </c>
      <c r="U94" s="17">
        <v>368</v>
      </c>
      <c r="V94" s="17">
        <v>253</v>
      </c>
      <c r="W94" s="17">
        <v>130</v>
      </c>
      <c r="X94" s="17">
        <v>213</v>
      </c>
      <c r="Y94" s="17">
        <v>354</v>
      </c>
      <c r="Z94" s="17">
        <v>0</v>
      </c>
      <c r="AA94" s="17">
        <v>0</v>
      </c>
      <c r="AB94" s="17">
        <v>3</v>
      </c>
      <c r="AC94" s="17">
        <v>1189</v>
      </c>
      <c r="AD94" s="17">
        <v>0</v>
      </c>
      <c r="AE94" s="17">
        <v>1</v>
      </c>
      <c r="AF94" s="17">
        <v>1376</v>
      </c>
      <c r="AG94" s="17">
        <v>1376</v>
      </c>
      <c r="AH94" s="25">
        <f t="shared" si="2"/>
        <v>731</v>
      </c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</row>
    <row r="95" spans="1:60" ht="12">
      <c r="A95" s="62" t="s">
        <v>137</v>
      </c>
      <c r="B95" s="18">
        <v>403</v>
      </c>
      <c r="C95" s="17">
        <v>3</v>
      </c>
      <c r="D95" s="17">
        <v>78</v>
      </c>
      <c r="E95" s="17">
        <v>36</v>
      </c>
      <c r="F95" s="17">
        <v>74</v>
      </c>
      <c r="G95" s="17">
        <v>30</v>
      </c>
      <c r="H95" s="17">
        <v>14</v>
      </c>
      <c r="I95" s="17">
        <v>23</v>
      </c>
      <c r="J95" s="17">
        <v>79</v>
      </c>
      <c r="K95" s="17">
        <v>0</v>
      </c>
      <c r="L95" s="17">
        <v>2</v>
      </c>
      <c r="M95" s="17">
        <v>3</v>
      </c>
      <c r="N95" s="17">
        <v>46</v>
      </c>
      <c r="O95" s="17">
        <v>15</v>
      </c>
      <c r="P95" s="17">
        <v>0</v>
      </c>
      <c r="Q95" s="18">
        <v>372</v>
      </c>
      <c r="R95" s="17">
        <v>10</v>
      </c>
      <c r="S95" s="17">
        <v>66</v>
      </c>
      <c r="T95" s="17">
        <v>29</v>
      </c>
      <c r="U95" s="17">
        <v>77</v>
      </c>
      <c r="V95" s="17">
        <v>25</v>
      </c>
      <c r="W95" s="17">
        <v>14</v>
      </c>
      <c r="X95" s="17">
        <v>25</v>
      </c>
      <c r="Y95" s="17">
        <v>72</v>
      </c>
      <c r="Z95" s="17">
        <v>0</v>
      </c>
      <c r="AA95" s="17">
        <v>0</v>
      </c>
      <c r="AB95" s="17">
        <v>8</v>
      </c>
      <c r="AC95" s="17">
        <v>46</v>
      </c>
      <c r="AD95" s="17">
        <v>0</v>
      </c>
      <c r="AE95" s="17">
        <v>0</v>
      </c>
      <c r="AF95" s="17">
        <v>157</v>
      </c>
      <c r="AG95" s="17">
        <v>157</v>
      </c>
      <c r="AH95" s="25">
        <f t="shared" si="2"/>
        <v>31</v>
      </c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</row>
    <row r="97" spans="1:34" ht="12" customHeight="1" hidden="1">
      <c r="A97" s="82" t="s">
        <v>534</v>
      </c>
      <c r="B97" s="79">
        <f>B9-B41-B71</f>
        <v>0</v>
      </c>
      <c r="C97" s="79">
        <f>C9-C41-C71</f>
        <v>0</v>
      </c>
      <c r="D97" s="79">
        <f>D9-D41-D71</f>
        <v>0</v>
      </c>
      <c r="E97" s="79">
        <f>E9-E41-E71</f>
        <v>0</v>
      </c>
      <c r="F97" s="79"/>
      <c r="G97" s="79">
        <f aca="true" t="shared" si="3" ref="G97:T97">G9-G41-G71</f>
        <v>0</v>
      </c>
      <c r="H97" s="79">
        <f t="shared" si="3"/>
        <v>0</v>
      </c>
      <c r="I97" s="79">
        <f t="shared" si="3"/>
        <v>0</v>
      </c>
      <c r="J97" s="79">
        <f t="shared" si="3"/>
        <v>0</v>
      </c>
      <c r="K97" s="79">
        <f t="shared" si="3"/>
        <v>0</v>
      </c>
      <c r="L97" s="79">
        <f t="shared" si="3"/>
        <v>0</v>
      </c>
      <c r="M97" s="79">
        <f t="shared" si="3"/>
        <v>0</v>
      </c>
      <c r="N97" s="79">
        <f t="shared" si="3"/>
        <v>0</v>
      </c>
      <c r="O97" s="79">
        <f t="shared" si="3"/>
        <v>0</v>
      </c>
      <c r="P97" s="79">
        <f t="shared" si="3"/>
        <v>0</v>
      </c>
      <c r="Q97" s="79">
        <f t="shared" si="3"/>
        <v>0</v>
      </c>
      <c r="R97" s="79">
        <f t="shared" si="3"/>
        <v>0</v>
      </c>
      <c r="S97" s="79">
        <f t="shared" si="3"/>
        <v>0</v>
      </c>
      <c r="T97" s="79">
        <f t="shared" si="3"/>
        <v>0</v>
      </c>
      <c r="U97" s="79"/>
      <c r="V97" s="79">
        <f aca="true" t="shared" si="4" ref="V97:AH97">V9-V41-V71</f>
        <v>0</v>
      </c>
      <c r="W97" s="79">
        <f t="shared" si="4"/>
        <v>0</v>
      </c>
      <c r="X97" s="79">
        <f t="shared" si="4"/>
        <v>0</v>
      </c>
      <c r="Y97" s="79">
        <f t="shared" si="4"/>
        <v>0</v>
      </c>
      <c r="Z97" s="79">
        <f t="shared" si="4"/>
        <v>0</v>
      </c>
      <c r="AA97" s="79">
        <f t="shared" si="4"/>
        <v>0</v>
      </c>
      <c r="AB97" s="79">
        <f t="shared" si="4"/>
        <v>0</v>
      </c>
      <c r="AC97" s="79">
        <f t="shared" si="4"/>
        <v>0</v>
      </c>
      <c r="AD97" s="79">
        <f t="shared" si="4"/>
        <v>0</v>
      </c>
      <c r="AE97" s="79">
        <f t="shared" si="4"/>
        <v>0</v>
      </c>
      <c r="AF97" s="79">
        <f t="shared" si="4"/>
        <v>0</v>
      </c>
      <c r="AG97" s="79">
        <f t="shared" si="4"/>
        <v>0</v>
      </c>
      <c r="AH97" s="79">
        <f t="shared" si="4"/>
        <v>0</v>
      </c>
    </row>
    <row r="98" spans="1:34" ht="12" customHeight="1" hidden="1">
      <c r="A98" s="82" t="s">
        <v>535</v>
      </c>
      <c r="B98" s="79">
        <f>B9-SUM(B10:B16,B31)</f>
        <v>0</v>
      </c>
      <c r="C98" s="79">
        <f>C9-SUM(C10:C16,C31)</f>
        <v>0</v>
      </c>
      <c r="D98" s="79">
        <f>D9-SUM(D10:D16,D31)</f>
        <v>0</v>
      </c>
      <c r="E98" s="79">
        <f>E9-SUM(E10:E16,E31)</f>
        <v>0</v>
      </c>
      <c r="F98" s="79"/>
      <c r="G98" s="79">
        <f aca="true" t="shared" si="5" ref="G98:T98">G9-SUM(G10:G16,G31)</f>
        <v>0</v>
      </c>
      <c r="H98" s="79">
        <f t="shared" si="5"/>
        <v>0</v>
      </c>
      <c r="I98" s="79">
        <f t="shared" si="5"/>
        <v>0</v>
      </c>
      <c r="J98" s="79">
        <f t="shared" si="5"/>
        <v>0</v>
      </c>
      <c r="K98" s="79">
        <f t="shared" si="5"/>
        <v>0</v>
      </c>
      <c r="L98" s="79">
        <f t="shared" si="5"/>
        <v>0</v>
      </c>
      <c r="M98" s="79">
        <f t="shared" si="5"/>
        <v>0</v>
      </c>
      <c r="N98" s="79">
        <f t="shared" si="5"/>
        <v>0</v>
      </c>
      <c r="O98" s="79">
        <f t="shared" si="5"/>
        <v>0</v>
      </c>
      <c r="P98" s="79">
        <f t="shared" si="5"/>
        <v>0</v>
      </c>
      <c r="Q98" s="79">
        <f t="shared" si="5"/>
        <v>0</v>
      </c>
      <c r="R98" s="79">
        <f t="shared" si="5"/>
        <v>0</v>
      </c>
      <c r="S98" s="79">
        <f t="shared" si="5"/>
        <v>0</v>
      </c>
      <c r="T98" s="79">
        <f t="shared" si="5"/>
        <v>0</v>
      </c>
      <c r="U98" s="79"/>
      <c r="V98" s="79">
        <f aca="true" t="shared" si="6" ref="V98:AH98">V9-SUM(V10:V16,V31)</f>
        <v>0</v>
      </c>
      <c r="W98" s="79">
        <f t="shared" si="6"/>
        <v>0</v>
      </c>
      <c r="X98" s="79">
        <f t="shared" si="6"/>
        <v>0</v>
      </c>
      <c r="Y98" s="79">
        <f t="shared" si="6"/>
        <v>0</v>
      </c>
      <c r="Z98" s="79">
        <f t="shared" si="6"/>
        <v>0</v>
      </c>
      <c r="AA98" s="79">
        <f t="shared" si="6"/>
        <v>0</v>
      </c>
      <c r="AB98" s="79">
        <f t="shared" si="6"/>
        <v>0</v>
      </c>
      <c r="AC98" s="79">
        <f t="shared" si="6"/>
        <v>0</v>
      </c>
      <c r="AD98" s="79">
        <f t="shared" si="6"/>
        <v>0</v>
      </c>
      <c r="AE98" s="79">
        <f t="shared" si="6"/>
        <v>0</v>
      </c>
      <c r="AF98" s="79">
        <f t="shared" si="6"/>
        <v>0</v>
      </c>
      <c r="AG98" s="79">
        <f t="shared" si="6"/>
        <v>0</v>
      </c>
      <c r="AH98" s="79">
        <f t="shared" si="6"/>
        <v>0</v>
      </c>
    </row>
    <row r="99" spans="1:34" ht="12" customHeight="1" hidden="1">
      <c r="A99" s="82" t="s">
        <v>536</v>
      </c>
      <c r="B99" s="79">
        <f>B16-SUM(B17:B30)</f>
        <v>0</v>
      </c>
      <c r="C99" s="79">
        <f>C16-SUM(C17:C30)</f>
        <v>0</v>
      </c>
      <c r="D99" s="79">
        <f>D16-SUM(D17:D30)</f>
        <v>0</v>
      </c>
      <c r="E99" s="79">
        <f>E16-SUM(E17:E30)</f>
        <v>0</v>
      </c>
      <c r="F99" s="79"/>
      <c r="G99" s="79">
        <f aca="true" t="shared" si="7" ref="G99:T99">G16-SUM(G17:G30)</f>
        <v>0</v>
      </c>
      <c r="H99" s="79">
        <f t="shared" si="7"/>
        <v>0</v>
      </c>
      <c r="I99" s="79">
        <f t="shared" si="7"/>
        <v>0</v>
      </c>
      <c r="J99" s="79">
        <f t="shared" si="7"/>
        <v>0</v>
      </c>
      <c r="K99" s="79">
        <f t="shared" si="7"/>
        <v>0</v>
      </c>
      <c r="L99" s="79">
        <f t="shared" si="7"/>
        <v>0</v>
      </c>
      <c r="M99" s="79">
        <f t="shared" si="7"/>
        <v>0</v>
      </c>
      <c r="N99" s="79">
        <f t="shared" si="7"/>
        <v>0</v>
      </c>
      <c r="O99" s="79">
        <f t="shared" si="7"/>
        <v>0</v>
      </c>
      <c r="P99" s="79">
        <f t="shared" si="7"/>
        <v>0</v>
      </c>
      <c r="Q99" s="79">
        <f t="shared" si="7"/>
        <v>0</v>
      </c>
      <c r="R99" s="79">
        <f t="shared" si="7"/>
        <v>0</v>
      </c>
      <c r="S99" s="79">
        <f t="shared" si="7"/>
        <v>0</v>
      </c>
      <c r="T99" s="79">
        <f t="shared" si="7"/>
        <v>0</v>
      </c>
      <c r="U99" s="79"/>
      <c r="V99" s="79">
        <f aca="true" t="shared" si="8" ref="V99:AH99">V16-SUM(V17:V30)</f>
        <v>0</v>
      </c>
      <c r="W99" s="79">
        <f t="shared" si="8"/>
        <v>0</v>
      </c>
      <c r="X99" s="79">
        <f t="shared" si="8"/>
        <v>0</v>
      </c>
      <c r="Y99" s="79">
        <f t="shared" si="8"/>
        <v>0</v>
      </c>
      <c r="Z99" s="79">
        <f t="shared" si="8"/>
        <v>0</v>
      </c>
      <c r="AA99" s="79">
        <f t="shared" si="8"/>
        <v>0</v>
      </c>
      <c r="AB99" s="79">
        <f t="shared" si="8"/>
        <v>0</v>
      </c>
      <c r="AC99" s="79">
        <f t="shared" si="8"/>
        <v>0</v>
      </c>
      <c r="AD99" s="79">
        <f t="shared" si="8"/>
        <v>0</v>
      </c>
      <c r="AE99" s="79">
        <f t="shared" si="8"/>
        <v>0</v>
      </c>
      <c r="AF99" s="79">
        <f t="shared" si="8"/>
        <v>0</v>
      </c>
      <c r="AG99" s="79">
        <f t="shared" si="8"/>
        <v>0</v>
      </c>
      <c r="AH99" s="79">
        <f t="shared" si="8"/>
        <v>0</v>
      </c>
    </row>
    <row r="100" spans="1:34" ht="12" customHeight="1" hidden="1">
      <c r="A100" s="82" t="s">
        <v>537</v>
      </c>
      <c r="B100" s="79">
        <f>B31-SUM(B32:B33)</f>
        <v>0</v>
      </c>
      <c r="C100" s="79">
        <f aca="true" t="shared" si="9" ref="C100:AH100">C31-SUM(C32:C33)</f>
        <v>0</v>
      </c>
      <c r="D100" s="79">
        <f t="shared" si="9"/>
        <v>0</v>
      </c>
      <c r="E100" s="79">
        <f t="shared" si="9"/>
        <v>0</v>
      </c>
      <c r="F100" s="79"/>
      <c r="G100" s="79">
        <f t="shared" si="9"/>
        <v>0</v>
      </c>
      <c r="H100" s="79">
        <f t="shared" si="9"/>
        <v>0</v>
      </c>
      <c r="I100" s="79">
        <f t="shared" si="9"/>
        <v>0</v>
      </c>
      <c r="J100" s="79">
        <f t="shared" si="9"/>
        <v>0</v>
      </c>
      <c r="K100" s="79">
        <f t="shared" si="9"/>
        <v>0</v>
      </c>
      <c r="L100" s="79">
        <f t="shared" si="9"/>
        <v>0</v>
      </c>
      <c r="M100" s="79">
        <f t="shared" si="9"/>
        <v>0</v>
      </c>
      <c r="N100" s="79">
        <f t="shared" si="9"/>
        <v>0</v>
      </c>
      <c r="O100" s="79">
        <f t="shared" si="9"/>
        <v>0</v>
      </c>
      <c r="P100" s="79">
        <f t="shared" si="9"/>
        <v>0</v>
      </c>
      <c r="Q100" s="79">
        <f t="shared" si="9"/>
        <v>0</v>
      </c>
      <c r="R100" s="79">
        <f t="shared" si="9"/>
        <v>0</v>
      </c>
      <c r="S100" s="79">
        <f t="shared" si="9"/>
        <v>0</v>
      </c>
      <c r="T100" s="79">
        <f t="shared" si="9"/>
        <v>0</v>
      </c>
      <c r="U100" s="79"/>
      <c r="V100" s="79">
        <f t="shared" si="9"/>
        <v>0</v>
      </c>
      <c r="W100" s="79">
        <f t="shared" si="9"/>
        <v>0</v>
      </c>
      <c r="X100" s="79">
        <f t="shared" si="9"/>
        <v>0</v>
      </c>
      <c r="Y100" s="79">
        <f t="shared" si="9"/>
        <v>0</v>
      </c>
      <c r="Z100" s="79">
        <f t="shared" si="9"/>
        <v>0</v>
      </c>
      <c r="AA100" s="79">
        <f t="shared" si="9"/>
        <v>0</v>
      </c>
      <c r="AB100" s="79">
        <f t="shared" si="9"/>
        <v>0</v>
      </c>
      <c r="AC100" s="79">
        <f t="shared" si="9"/>
        <v>0</v>
      </c>
      <c r="AD100" s="79">
        <f t="shared" si="9"/>
        <v>0</v>
      </c>
      <c r="AE100" s="79">
        <f t="shared" si="9"/>
        <v>0</v>
      </c>
      <c r="AF100" s="79">
        <f t="shared" si="9"/>
        <v>0</v>
      </c>
      <c r="AG100" s="79">
        <f t="shared" si="9"/>
        <v>0</v>
      </c>
      <c r="AH100" s="79">
        <f t="shared" si="9"/>
        <v>0</v>
      </c>
    </row>
    <row r="101" spans="1:34" ht="12" customHeight="1" hidden="1">
      <c r="A101" s="82" t="s">
        <v>538</v>
      </c>
      <c r="B101" s="79">
        <f>B9-'年月monthly'!B250</f>
        <v>0</v>
      </c>
      <c r="C101" s="79">
        <f>C9-'年月monthly'!C250</f>
        <v>0</v>
      </c>
      <c r="D101" s="79">
        <f>D9-'年月monthly'!D250</f>
        <v>0</v>
      </c>
      <c r="E101" s="79">
        <f>E9-'年月monthly'!E250</f>
        <v>0</v>
      </c>
      <c r="F101" s="79">
        <f>F9-'年月monthly'!F250</f>
        <v>0</v>
      </c>
      <c r="G101" s="79">
        <f>G9-'年月monthly'!G250</f>
        <v>0</v>
      </c>
      <c r="H101" s="79">
        <f>H9-'年月monthly'!H250</f>
        <v>0</v>
      </c>
      <c r="I101" s="79">
        <f>I9-'年月monthly'!I250</f>
        <v>0</v>
      </c>
      <c r="J101" s="79">
        <f>J9-'年月monthly'!J250</f>
        <v>0</v>
      </c>
      <c r="K101" s="79">
        <f>K9-'年月monthly'!K250</f>
        <v>0</v>
      </c>
      <c r="L101" s="79">
        <f>L9-'年月monthly'!L250</f>
        <v>0</v>
      </c>
      <c r="M101" s="79">
        <f>M9-'年月monthly'!M250</f>
        <v>0</v>
      </c>
      <c r="N101" s="79">
        <f>N9-'年月monthly'!N250</f>
        <v>0</v>
      </c>
      <c r="O101" s="79">
        <f>O9-'年月monthly'!O250</f>
        <v>0</v>
      </c>
      <c r="P101" s="79">
        <f>P9-'年月monthly'!P250</f>
        <v>0</v>
      </c>
      <c r="Q101" s="79">
        <f>Q9-'年月monthly'!Q250</f>
        <v>0</v>
      </c>
      <c r="R101" s="79">
        <f>R9-'年月monthly'!R250</f>
        <v>0</v>
      </c>
      <c r="S101" s="79">
        <f>S9-'年月monthly'!S250</f>
        <v>0</v>
      </c>
      <c r="T101" s="79">
        <f>T9-'年月monthly'!T250</f>
        <v>0</v>
      </c>
      <c r="U101" s="79">
        <f>U9-'年月monthly'!U250</f>
        <v>0</v>
      </c>
      <c r="V101" s="79">
        <f>V9-'年月monthly'!V250</f>
        <v>0</v>
      </c>
      <c r="W101" s="79">
        <f>W9-'年月monthly'!W250</f>
        <v>0</v>
      </c>
      <c r="X101" s="79">
        <f>X9-'年月monthly'!X250</f>
        <v>0</v>
      </c>
      <c r="Y101" s="79">
        <f>Y9-'年月monthly'!Y250</f>
        <v>0</v>
      </c>
      <c r="Z101" s="79">
        <f>Z9-'年月monthly'!Z250</f>
        <v>0</v>
      </c>
      <c r="AA101" s="79">
        <f>AA9-'年月monthly'!AA250</f>
        <v>0</v>
      </c>
      <c r="AB101" s="79">
        <f>AB9-'年月monthly'!AB250</f>
        <v>0</v>
      </c>
      <c r="AC101" s="79">
        <f>AC9-'年月monthly'!AC250</f>
        <v>0</v>
      </c>
      <c r="AD101" s="79">
        <f>AD9-'年月monthly'!AD250</f>
        <v>0</v>
      </c>
      <c r="AE101" s="79">
        <f>AE9-'年月monthly'!AE250</f>
        <v>0</v>
      </c>
      <c r="AF101" s="79">
        <f>AF9-'年月monthly'!AF250</f>
        <v>0</v>
      </c>
      <c r="AG101" s="79">
        <f>AG9-'年月monthly'!AG250</f>
        <v>0</v>
      </c>
      <c r="AH101" s="79">
        <f>AH9-'年月monthly'!AH250</f>
        <v>0</v>
      </c>
    </row>
    <row r="102" spans="2:34" ht="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</row>
    <row r="103" spans="2:34" ht="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</row>
    <row r="104" spans="2:34" ht="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</row>
    <row r="105" spans="2:34" ht="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</row>
  </sheetData>
  <sheetProtection/>
  <mergeCells count="58">
    <mergeCell ref="AF5:AG6"/>
    <mergeCell ref="AH5:AH7"/>
    <mergeCell ref="B6:B7"/>
    <mergeCell ref="C6:C7"/>
    <mergeCell ref="D6:L6"/>
    <mergeCell ref="M6:M7"/>
    <mergeCell ref="R6:R7"/>
    <mergeCell ref="S6:AA6"/>
    <mergeCell ref="AB6:AB7"/>
    <mergeCell ref="AC6:AC7"/>
    <mergeCell ref="A2:L2"/>
    <mergeCell ref="A5:A7"/>
    <mergeCell ref="B5:P5"/>
    <mergeCell ref="Q5:AE5"/>
    <mergeCell ref="P38:P39"/>
    <mergeCell ref="Q38:Q39"/>
    <mergeCell ref="N6:N7"/>
    <mergeCell ref="O6:O7"/>
    <mergeCell ref="P6:P7"/>
    <mergeCell ref="Q6:Q7"/>
    <mergeCell ref="AD6:AD7"/>
    <mergeCell ref="AE6:AE7"/>
    <mergeCell ref="AB68:AB69"/>
    <mergeCell ref="AC68:AC69"/>
    <mergeCell ref="AD68:AD69"/>
    <mergeCell ref="AE68:AE69"/>
    <mergeCell ref="Q37:AE37"/>
    <mergeCell ref="R38:R39"/>
    <mergeCell ref="AC38:AC39"/>
    <mergeCell ref="AD38:AD39"/>
    <mergeCell ref="AF37:AG38"/>
    <mergeCell ref="AH37:AH39"/>
    <mergeCell ref="B38:B39"/>
    <mergeCell ref="C38:C39"/>
    <mergeCell ref="D38:L38"/>
    <mergeCell ref="M38:M39"/>
    <mergeCell ref="N38:N39"/>
    <mergeCell ref="O38:O39"/>
    <mergeCell ref="B37:P37"/>
    <mergeCell ref="S38:AA38"/>
    <mergeCell ref="AE38:AE39"/>
    <mergeCell ref="A67:A69"/>
    <mergeCell ref="B67:P67"/>
    <mergeCell ref="Q67:AE67"/>
    <mergeCell ref="R68:R69"/>
    <mergeCell ref="S68:AA68"/>
    <mergeCell ref="A37:A39"/>
    <mergeCell ref="AB38:AB39"/>
    <mergeCell ref="AF67:AG68"/>
    <mergeCell ref="AH67:AH69"/>
    <mergeCell ref="B68:B69"/>
    <mergeCell ref="C68:C69"/>
    <mergeCell ref="D68:L68"/>
    <mergeCell ref="M68:M69"/>
    <mergeCell ref="N68:N69"/>
    <mergeCell ref="O68:O69"/>
    <mergeCell ref="P68:P69"/>
    <mergeCell ref="Q68:Q69"/>
  </mergeCells>
  <conditionalFormatting sqref="B97:AH101">
    <cfRule type="cellIs" priority="1" dxfId="13" operator="notEqual" stopIfTrue="1">
      <formula>0</formula>
    </cfRule>
  </conditionalFormatting>
  <hyperlinks>
    <hyperlink ref="P1" location="'2018'!A4" display="(1.男女合計"/>
    <hyperlink ref="Q1" location="'2018'!A36" display="、2.男性、"/>
    <hyperlink ref="R1" location="'2018'!A66" display="3.女性)"/>
  </hyperlink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105"/>
  <sheetViews>
    <sheetView zoomScale="95" zoomScaleNormal="95" zoomScalePageLayoutView="0" workbookViewId="0" topLeftCell="A1">
      <selection activeCell="A1" sqref="A1"/>
    </sheetView>
  </sheetViews>
  <sheetFormatPr defaultColWidth="9.33203125" defaultRowHeight="12"/>
  <cols>
    <col min="1" max="1" width="24" style="0" customWidth="1"/>
    <col min="2" max="2" width="8.83203125" style="0" customWidth="1"/>
    <col min="3" max="3" width="8" style="0" customWidth="1"/>
    <col min="4" max="8" width="7.33203125" style="0" customWidth="1"/>
    <col min="9" max="9" width="7.16015625" style="0" customWidth="1"/>
    <col min="10" max="10" width="7.66015625" style="0" customWidth="1"/>
    <col min="11" max="11" width="8.16015625" style="0" customWidth="1"/>
    <col min="12" max="12" width="7.33203125" style="0" customWidth="1"/>
    <col min="13" max="14" width="10.33203125" style="0" customWidth="1"/>
    <col min="15" max="15" width="6.33203125" style="0" customWidth="1"/>
    <col min="16" max="16" width="12.33203125" style="0" bestFit="1" customWidth="1"/>
    <col min="17" max="17" width="11.66015625" style="0" bestFit="1" customWidth="1"/>
    <col min="18" max="18" width="10.83203125" style="0" bestFit="1" customWidth="1"/>
    <col min="19" max="20" width="7.66015625" style="0" customWidth="1"/>
    <col min="21" max="21" width="7.33203125" style="0" customWidth="1"/>
    <col min="22" max="23" width="7.66015625" style="0" customWidth="1"/>
    <col min="24" max="24" width="7.83203125" style="0" customWidth="1"/>
    <col min="25" max="25" width="7.16015625" style="0" customWidth="1"/>
    <col min="26" max="26" width="8.16015625" style="0" customWidth="1"/>
    <col min="27" max="27" width="6.33203125" style="0" customWidth="1"/>
    <col min="28" max="28" width="10.66015625" style="0" customWidth="1"/>
    <col min="29" max="29" width="10.33203125" style="0" customWidth="1"/>
    <col min="30" max="30" width="7" style="0" customWidth="1"/>
    <col min="31" max="31" width="6.33203125" style="0" customWidth="1"/>
    <col min="32" max="33" width="7.66015625" style="0" customWidth="1"/>
    <col min="34" max="34" width="10.83203125" style="0" customWidth="1"/>
    <col min="36" max="37" width="10" style="0" bestFit="1" customWidth="1"/>
  </cols>
  <sheetData>
    <row r="1" spans="1:33" s="55" customFormat="1" ht="18" customHeight="1">
      <c r="A1" s="53" t="s">
        <v>468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72" t="s">
        <v>446</v>
      </c>
      <c r="P1" s="77" t="s">
        <v>533</v>
      </c>
      <c r="Q1" s="77" t="s">
        <v>859</v>
      </c>
      <c r="R1" s="77" t="s">
        <v>470</v>
      </c>
      <c r="S1" s="74" t="s">
        <v>448</v>
      </c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17" s="57" customFormat="1" ht="12" customHeight="1">
      <c r="A2" s="147" t="s">
        <v>860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P2" s="66"/>
      <c r="Q2" s="66"/>
    </row>
    <row r="3" spans="1:33" s="59" customFormat="1" ht="12.75" customHeight="1">
      <c r="A3" s="67" t="s">
        <v>39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</row>
    <row r="4" spans="1:33" s="69" customFormat="1" ht="12.75" customHeight="1">
      <c r="A4" s="70" t="s">
        <v>444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68"/>
      <c r="AG4" s="68"/>
    </row>
    <row r="5" spans="1:34" s="23" customFormat="1" ht="12.75" customHeight="1">
      <c r="A5" s="132" t="s">
        <v>40</v>
      </c>
      <c r="B5" s="135" t="s">
        <v>464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6"/>
      <c r="Q5" s="135" t="s">
        <v>465</v>
      </c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6"/>
      <c r="AF5" s="138" t="s">
        <v>84</v>
      </c>
      <c r="AG5" s="142"/>
      <c r="AH5" s="132" t="s">
        <v>85</v>
      </c>
    </row>
    <row r="6" spans="1:34" s="23" customFormat="1" ht="22.5" customHeight="1">
      <c r="A6" s="133"/>
      <c r="B6" s="132" t="s">
        <v>1</v>
      </c>
      <c r="C6" s="132" t="s">
        <v>2</v>
      </c>
      <c r="D6" s="135" t="s">
        <v>88</v>
      </c>
      <c r="E6" s="145"/>
      <c r="F6" s="145"/>
      <c r="G6" s="145"/>
      <c r="H6" s="145"/>
      <c r="I6" s="145"/>
      <c r="J6" s="145"/>
      <c r="K6" s="145"/>
      <c r="L6" s="146"/>
      <c r="M6" s="132" t="s">
        <v>622</v>
      </c>
      <c r="N6" s="132" t="s">
        <v>623</v>
      </c>
      <c r="O6" s="132" t="s">
        <v>5</v>
      </c>
      <c r="P6" s="132" t="s">
        <v>6</v>
      </c>
      <c r="Q6" s="132" t="s">
        <v>1</v>
      </c>
      <c r="R6" s="132" t="s">
        <v>7</v>
      </c>
      <c r="S6" s="135" t="s">
        <v>94</v>
      </c>
      <c r="T6" s="145"/>
      <c r="U6" s="145"/>
      <c r="V6" s="145"/>
      <c r="W6" s="145"/>
      <c r="X6" s="145"/>
      <c r="Y6" s="145"/>
      <c r="Z6" s="145"/>
      <c r="AA6" s="146"/>
      <c r="AB6" s="132" t="s">
        <v>8</v>
      </c>
      <c r="AC6" s="132" t="s">
        <v>9</v>
      </c>
      <c r="AD6" s="132" t="s">
        <v>610</v>
      </c>
      <c r="AE6" s="132" t="s">
        <v>6</v>
      </c>
      <c r="AF6" s="143"/>
      <c r="AG6" s="144"/>
      <c r="AH6" s="133"/>
    </row>
    <row r="7" spans="1:34" s="23" customFormat="1" ht="22.5" customHeight="1">
      <c r="A7" s="133"/>
      <c r="B7" s="133"/>
      <c r="C7" s="133"/>
      <c r="D7" s="31" t="s">
        <v>612</v>
      </c>
      <c r="E7" s="31" t="s">
        <v>0</v>
      </c>
      <c r="F7" s="31" t="s">
        <v>842</v>
      </c>
      <c r="G7" s="31" t="s">
        <v>614</v>
      </c>
      <c r="H7" s="31" t="s">
        <v>615</v>
      </c>
      <c r="I7" s="31" t="s">
        <v>12</v>
      </c>
      <c r="J7" s="31" t="s">
        <v>11</v>
      </c>
      <c r="K7" s="31" t="s">
        <v>617</v>
      </c>
      <c r="L7" s="31" t="s">
        <v>616</v>
      </c>
      <c r="M7" s="133"/>
      <c r="N7" s="133"/>
      <c r="O7" s="133"/>
      <c r="P7" s="133"/>
      <c r="Q7" s="133"/>
      <c r="R7" s="133"/>
      <c r="S7" s="31" t="s">
        <v>612</v>
      </c>
      <c r="T7" s="31" t="s">
        <v>0</v>
      </c>
      <c r="U7" s="31" t="s">
        <v>842</v>
      </c>
      <c r="V7" s="31" t="s">
        <v>614</v>
      </c>
      <c r="W7" s="31" t="s">
        <v>615</v>
      </c>
      <c r="X7" s="31" t="s">
        <v>12</v>
      </c>
      <c r="Y7" s="31" t="s">
        <v>11</v>
      </c>
      <c r="Z7" s="31" t="s">
        <v>617</v>
      </c>
      <c r="AA7" s="31" t="s">
        <v>616</v>
      </c>
      <c r="AB7" s="133"/>
      <c r="AC7" s="133"/>
      <c r="AD7" s="133"/>
      <c r="AE7" s="133"/>
      <c r="AF7" s="31" t="s">
        <v>845</v>
      </c>
      <c r="AG7" s="31" t="s">
        <v>846</v>
      </c>
      <c r="AH7" s="133"/>
    </row>
    <row r="8" spans="1:34" s="61" customFormat="1" ht="44.25" customHeight="1">
      <c r="A8" s="60" t="s">
        <v>41</v>
      </c>
      <c r="B8" s="60" t="s">
        <v>449</v>
      </c>
      <c r="C8" s="60" t="s">
        <v>450</v>
      </c>
      <c r="D8" s="60" t="s">
        <v>613</v>
      </c>
      <c r="E8" s="60" t="s">
        <v>452</v>
      </c>
      <c r="F8" s="60" t="s">
        <v>843</v>
      </c>
      <c r="G8" s="60" t="s">
        <v>619</v>
      </c>
      <c r="H8" s="60" t="s">
        <v>620</v>
      </c>
      <c r="I8" s="60" t="s">
        <v>453</v>
      </c>
      <c r="J8" s="60" t="s">
        <v>451</v>
      </c>
      <c r="K8" s="60" t="s">
        <v>618</v>
      </c>
      <c r="L8" s="60" t="s">
        <v>455</v>
      </c>
      <c r="M8" s="44" t="s">
        <v>456</v>
      </c>
      <c r="N8" s="44" t="s">
        <v>457</v>
      </c>
      <c r="O8" s="60" t="s">
        <v>458</v>
      </c>
      <c r="P8" s="60" t="s">
        <v>455</v>
      </c>
      <c r="Q8" s="60" t="s">
        <v>449</v>
      </c>
      <c r="R8" s="60" t="s">
        <v>459</v>
      </c>
      <c r="S8" s="60" t="s">
        <v>613</v>
      </c>
      <c r="T8" s="60" t="s">
        <v>452</v>
      </c>
      <c r="U8" s="60" t="s">
        <v>843</v>
      </c>
      <c r="V8" s="60" t="s">
        <v>619</v>
      </c>
      <c r="W8" s="60" t="s">
        <v>620</v>
      </c>
      <c r="X8" s="60" t="s">
        <v>453</v>
      </c>
      <c r="Y8" s="60" t="s">
        <v>451</v>
      </c>
      <c r="Z8" s="60" t="s">
        <v>618</v>
      </c>
      <c r="AA8" s="60" t="s">
        <v>455</v>
      </c>
      <c r="AB8" s="44" t="s">
        <v>456</v>
      </c>
      <c r="AC8" s="44" t="s">
        <v>457</v>
      </c>
      <c r="AD8" s="44" t="s">
        <v>625</v>
      </c>
      <c r="AE8" s="60" t="s">
        <v>455</v>
      </c>
      <c r="AF8" s="127" t="s">
        <v>850</v>
      </c>
      <c r="AG8" s="127" t="s">
        <v>851</v>
      </c>
      <c r="AH8" s="60" t="s">
        <v>109</v>
      </c>
    </row>
    <row r="9" spans="1:80" s="1" customFormat="1" ht="12">
      <c r="A9" s="2" t="s">
        <v>42</v>
      </c>
      <c r="B9" s="16">
        <v>948049</v>
      </c>
      <c r="C9" s="16">
        <v>35784</v>
      </c>
      <c r="D9" s="16">
        <v>88933</v>
      </c>
      <c r="E9" s="16">
        <v>79324</v>
      </c>
      <c r="F9" s="16">
        <v>30324</v>
      </c>
      <c r="G9" s="16">
        <v>34118</v>
      </c>
      <c r="H9" s="16">
        <v>21594</v>
      </c>
      <c r="I9" s="16">
        <v>33956</v>
      </c>
      <c r="J9" s="16">
        <v>101003</v>
      </c>
      <c r="K9" s="16">
        <v>4964</v>
      </c>
      <c r="L9" s="16">
        <v>25</v>
      </c>
      <c r="M9" s="16">
        <v>44046</v>
      </c>
      <c r="N9" s="16">
        <v>457133</v>
      </c>
      <c r="O9" s="16">
        <v>16704</v>
      </c>
      <c r="P9" s="16">
        <v>141</v>
      </c>
      <c r="Q9" s="16">
        <v>939240</v>
      </c>
      <c r="R9" s="16">
        <v>43270</v>
      </c>
      <c r="S9" s="16">
        <v>86665</v>
      </c>
      <c r="T9" s="16">
        <v>58891</v>
      </c>
      <c r="U9" s="16">
        <v>58709</v>
      </c>
      <c r="V9" s="16">
        <v>45324</v>
      </c>
      <c r="W9" s="16">
        <v>22626</v>
      </c>
      <c r="X9" s="16">
        <v>31741</v>
      </c>
      <c r="Y9" s="16">
        <v>83358</v>
      </c>
      <c r="Z9" s="16">
        <v>6902</v>
      </c>
      <c r="AA9" s="16">
        <v>0</v>
      </c>
      <c r="AB9" s="16">
        <v>44046</v>
      </c>
      <c r="AC9" s="16">
        <v>457133</v>
      </c>
      <c r="AD9" s="16">
        <v>263</v>
      </c>
      <c r="AE9" s="16">
        <v>312</v>
      </c>
      <c r="AF9" s="16">
        <v>615260</v>
      </c>
      <c r="AG9" s="16">
        <v>615260</v>
      </c>
      <c r="AH9" s="25">
        <f aca="true" t="shared" si="0" ref="AH9:AH33">B9-Q9</f>
        <v>8809</v>
      </c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</row>
    <row r="10" spans="1:61" ht="12">
      <c r="A10" s="83" t="s">
        <v>673</v>
      </c>
      <c r="B10" s="16">
        <v>160711</v>
      </c>
      <c r="C10" s="19">
        <v>8048</v>
      </c>
      <c r="D10" s="19">
        <v>0</v>
      </c>
      <c r="E10" s="19">
        <v>47507</v>
      </c>
      <c r="F10" s="19">
        <v>9380</v>
      </c>
      <c r="G10" s="19">
        <v>3923</v>
      </c>
      <c r="H10" s="19">
        <v>2245</v>
      </c>
      <c r="I10" s="19">
        <v>3359</v>
      </c>
      <c r="J10" s="19">
        <v>19137</v>
      </c>
      <c r="K10" s="19">
        <v>1114</v>
      </c>
      <c r="L10" s="19">
        <v>1</v>
      </c>
      <c r="M10" s="19">
        <v>0</v>
      </c>
      <c r="N10" s="19">
        <v>62531</v>
      </c>
      <c r="O10" s="19">
        <v>3439</v>
      </c>
      <c r="P10" s="19">
        <v>27</v>
      </c>
      <c r="Q10" s="16">
        <v>161316</v>
      </c>
      <c r="R10" s="19">
        <v>9745</v>
      </c>
      <c r="S10" s="19">
        <v>0</v>
      </c>
      <c r="T10" s="19">
        <v>34649</v>
      </c>
      <c r="U10" s="19">
        <v>21384</v>
      </c>
      <c r="V10" s="19">
        <v>4825</v>
      </c>
      <c r="W10" s="19">
        <v>2530</v>
      </c>
      <c r="X10" s="19">
        <v>3296</v>
      </c>
      <c r="Y10" s="19">
        <v>20468</v>
      </c>
      <c r="Z10" s="19">
        <v>1781</v>
      </c>
      <c r="AA10" s="19">
        <v>0</v>
      </c>
      <c r="AB10" s="19">
        <v>0</v>
      </c>
      <c r="AC10" s="19">
        <v>62531</v>
      </c>
      <c r="AD10" s="19">
        <v>54</v>
      </c>
      <c r="AE10" s="19">
        <v>53</v>
      </c>
      <c r="AF10" s="19">
        <v>113710</v>
      </c>
      <c r="AG10" s="19">
        <v>113710</v>
      </c>
      <c r="AH10" s="25">
        <f t="shared" si="0"/>
        <v>-605</v>
      </c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79"/>
    </row>
    <row r="11" spans="1:60" s="23" customFormat="1" ht="12">
      <c r="A11" s="51" t="s">
        <v>45</v>
      </c>
      <c r="B11" s="16">
        <v>122673</v>
      </c>
      <c r="C11" s="19">
        <v>10874</v>
      </c>
      <c r="D11" s="19">
        <v>34649</v>
      </c>
      <c r="E11" s="19">
        <v>0</v>
      </c>
      <c r="F11" s="19">
        <v>4454</v>
      </c>
      <c r="G11" s="19">
        <v>3171</v>
      </c>
      <c r="H11" s="19">
        <v>1708</v>
      </c>
      <c r="I11" s="19">
        <v>2711</v>
      </c>
      <c r="J11" s="19">
        <v>11665</v>
      </c>
      <c r="K11" s="19">
        <v>533</v>
      </c>
      <c r="L11" s="19">
        <v>5</v>
      </c>
      <c r="M11" s="19">
        <v>0</v>
      </c>
      <c r="N11" s="19">
        <v>49916</v>
      </c>
      <c r="O11" s="19">
        <v>2971</v>
      </c>
      <c r="P11" s="19">
        <v>16</v>
      </c>
      <c r="Q11" s="19">
        <v>142695</v>
      </c>
      <c r="R11" s="19">
        <v>13350</v>
      </c>
      <c r="S11" s="19">
        <v>47507</v>
      </c>
      <c r="T11" s="19">
        <v>0</v>
      </c>
      <c r="U11" s="19">
        <v>10133</v>
      </c>
      <c r="V11" s="19">
        <v>4101</v>
      </c>
      <c r="W11" s="19">
        <v>1859</v>
      </c>
      <c r="X11" s="19">
        <v>2522</v>
      </c>
      <c r="Y11" s="19">
        <v>12508</v>
      </c>
      <c r="Z11" s="19">
        <v>694</v>
      </c>
      <c r="AA11" s="19">
        <v>0</v>
      </c>
      <c r="AB11" s="19">
        <v>0</v>
      </c>
      <c r="AC11" s="19">
        <v>49916</v>
      </c>
      <c r="AD11" s="19">
        <v>58</v>
      </c>
      <c r="AE11" s="19">
        <v>47</v>
      </c>
      <c r="AF11" s="19">
        <v>69082</v>
      </c>
      <c r="AG11" s="19">
        <v>69082</v>
      </c>
      <c r="AH11" s="25">
        <f t="shared" si="0"/>
        <v>-20022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</row>
    <row r="12" spans="1:61" ht="12">
      <c r="A12" s="83" t="s">
        <v>841</v>
      </c>
      <c r="B12" s="16">
        <v>107644</v>
      </c>
      <c r="C12" s="19">
        <v>2788</v>
      </c>
      <c r="D12" s="19">
        <v>21384</v>
      </c>
      <c r="E12" s="19">
        <v>10133</v>
      </c>
      <c r="F12" s="19">
        <v>0</v>
      </c>
      <c r="G12" s="19">
        <v>3340</v>
      </c>
      <c r="H12" s="19">
        <v>1973</v>
      </c>
      <c r="I12" s="19">
        <v>2950</v>
      </c>
      <c r="J12" s="19">
        <v>17959</v>
      </c>
      <c r="K12" s="19">
        <v>970</v>
      </c>
      <c r="L12" s="19">
        <v>2</v>
      </c>
      <c r="M12" s="19">
        <v>0</v>
      </c>
      <c r="N12" s="19">
        <v>44190</v>
      </c>
      <c r="O12" s="19">
        <v>1944</v>
      </c>
      <c r="P12" s="19">
        <v>11</v>
      </c>
      <c r="Q12" s="19">
        <v>78126</v>
      </c>
      <c r="R12" s="19">
        <v>3540</v>
      </c>
      <c r="S12" s="19">
        <v>9380</v>
      </c>
      <c r="T12" s="19">
        <v>4454</v>
      </c>
      <c r="U12" s="19">
        <v>0</v>
      </c>
      <c r="V12" s="19">
        <v>2392</v>
      </c>
      <c r="W12" s="19">
        <v>1089</v>
      </c>
      <c r="X12" s="19">
        <v>1629</v>
      </c>
      <c r="Y12" s="19">
        <v>10427</v>
      </c>
      <c r="Z12" s="19">
        <v>953</v>
      </c>
      <c r="AA12" s="19">
        <v>0</v>
      </c>
      <c r="AB12" s="19">
        <v>0</v>
      </c>
      <c r="AC12" s="19">
        <v>44190</v>
      </c>
      <c r="AD12" s="19">
        <v>33</v>
      </c>
      <c r="AE12" s="19">
        <v>39</v>
      </c>
      <c r="AF12" s="19">
        <v>72406</v>
      </c>
      <c r="AG12" s="19">
        <v>72406</v>
      </c>
      <c r="AH12" s="25">
        <f>B12-Q12</f>
        <v>29518</v>
      </c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79"/>
    </row>
    <row r="13" spans="1:60" ht="12">
      <c r="A13" s="83" t="s">
        <v>674</v>
      </c>
      <c r="B13" s="16">
        <v>125331</v>
      </c>
      <c r="C13" s="19">
        <v>3270</v>
      </c>
      <c r="D13" s="19">
        <v>4825</v>
      </c>
      <c r="E13" s="19">
        <v>4101</v>
      </c>
      <c r="F13" s="19">
        <v>2392</v>
      </c>
      <c r="G13" s="19">
        <v>0</v>
      </c>
      <c r="H13" s="19">
        <v>2247</v>
      </c>
      <c r="I13" s="19">
        <v>3130</v>
      </c>
      <c r="J13" s="19">
        <v>28093</v>
      </c>
      <c r="K13" s="19">
        <v>536</v>
      </c>
      <c r="L13" s="19">
        <v>3</v>
      </c>
      <c r="M13" s="19">
        <v>0</v>
      </c>
      <c r="N13" s="19">
        <v>74948</v>
      </c>
      <c r="O13" s="19">
        <v>1769</v>
      </c>
      <c r="P13" s="19">
        <v>17</v>
      </c>
      <c r="Q13" s="16">
        <v>112934</v>
      </c>
      <c r="R13" s="19">
        <v>3813</v>
      </c>
      <c r="S13" s="19">
        <v>3923</v>
      </c>
      <c r="T13" s="19">
        <v>3171</v>
      </c>
      <c r="U13" s="19">
        <v>3340</v>
      </c>
      <c r="V13" s="19">
        <v>0</v>
      </c>
      <c r="W13" s="19">
        <v>2038</v>
      </c>
      <c r="X13" s="19">
        <v>2464</v>
      </c>
      <c r="Y13" s="19">
        <v>18459</v>
      </c>
      <c r="Z13" s="19">
        <v>723</v>
      </c>
      <c r="AA13" s="19">
        <v>0</v>
      </c>
      <c r="AB13" s="19">
        <v>0</v>
      </c>
      <c r="AC13" s="19">
        <v>74948</v>
      </c>
      <c r="AD13" s="19">
        <v>24</v>
      </c>
      <c r="AE13" s="19">
        <v>31</v>
      </c>
      <c r="AF13" s="19">
        <v>75056</v>
      </c>
      <c r="AG13" s="19">
        <v>75056</v>
      </c>
      <c r="AH13" s="25">
        <f t="shared" si="0"/>
        <v>12397</v>
      </c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</row>
    <row r="14" spans="1:60" ht="12">
      <c r="A14" s="83" t="s">
        <v>675</v>
      </c>
      <c r="B14" s="16">
        <v>69996</v>
      </c>
      <c r="C14" s="19">
        <v>1820</v>
      </c>
      <c r="D14" s="19">
        <v>2530</v>
      </c>
      <c r="E14" s="19">
        <v>1859</v>
      </c>
      <c r="F14" s="19">
        <v>1089</v>
      </c>
      <c r="G14" s="19">
        <v>2038</v>
      </c>
      <c r="H14" s="19">
        <v>0</v>
      </c>
      <c r="I14" s="19">
        <v>7024</v>
      </c>
      <c r="J14" s="19">
        <v>7782</v>
      </c>
      <c r="K14" s="19">
        <v>304</v>
      </c>
      <c r="L14" s="19">
        <v>0</v>
      </c>
      <c r="M14" s="19">
        <v>0</v>
      </c>
      <c r="N14" s="19">
        <v>44627</v>
      </c>
      <c r="O14" s="19">
        <v>913</v>
      </c>
      <c r="P14" s="19">
        <v>10</v>
      </c>
      <c r="Q14" s="16">
        <v>68284</v>
      </c>
      <c r="R14" s="19">
        <v>2022</v>
      </c>
      <c r="S14" s="19">
        <v>2245</v>
      </c>
      <c r="T14" s="19">
        <v>1708</v>
      </c>
      <c r="U14" s="19">
        <v>1973</v>
      </c>
      <c r="V14" s="19">
        <v>2247</v>
      </c>
      <c r="W14" s="19">
        <v>0</v>
      </c>
      <c r="X14" s="19">
        <v>6366</v>
      </c>
      <c r="Y14" s="19">
        <v>6613</v>
      </c>
      <c r="Z14" s="19">
        <v>442</v>
      </c>
      <c r="AA14" s="19">
        <v>0</v>
      </c>
      <c r="AB14" s="19">
        <v>0</v>
      </c>
      <c r="AC14" s="19">
        <v>44627</v>
      </c>
      <c r="AD14" s="19">
        <v>23</v>
      </c>
      <c r="AE14" s="19">
        <v>18</v>
      </c>
      <c r="AF14" s="19">
        <v>40965</v>
      </c>
      <c r="AG14" s="19">
        <v>40965</v>
      </c>
      <c r="AH14" s="25">
        <f t="shared" si="0"/>
        <v>1712</v>
      </c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</row>
    <row r="15" spans="1:60" s="23" customFormat="1" ht="12">
      <c r="A15" s="51" t="s">
        <v>46</v>
      </c>
      <c r="B15" s="16">
        <v>115076</v>
      </c>
      <c r="C15" s="19">
        <v>3469</v>
      </c>
      <c r="D15" s="19">
        <v>3296</v>
      </c>
      <c r="E15" s="19">
        <v>2522</v>
      </c>
      <c r="F15" s="19">
        <v>1629</v>
      </c>
      <c r="G15" s="19">
        <v>2464</v>
      </c>
      <c r="H15" s="19">
        <v>6366</v>
      </c>
      <c r="I15" s="19">
        <v>0</v>
      </c>
      <c r="J15" s="19">
        <v>14914</v>
      </c>
      <c r="K15" s="19">
        <v>550</v>
      </c>
      <c r="L15" s="19">
        <v>4</v>
      </c>
      <c r="M15" s="19">
        <v>0</v>
      </c>
      <c r="N15" s="19">
        <v>78233</v>
      </c>
      <c r="O15" s="19">
        <v>1607</v>
      </c>
      <c r="P15" s="19">
        <v>22</v>
      </c>
      <c r="Q15" s="19">
        <v>116427</v>
      </c>
      <c r="R15" s="19">
        <v>4177</v>
      </c>
      <c r="S15" s="19">
        <v>3359</v>
      </c>
      <c r="T15" s="19">
        <v>2711</v>
      </c>
      <c r="U15" s="19">
        <v>2950</v>
      </c>
      <c r="V15" s="19">
        <v>3130</v>
      </c>
      <c r="W15" s="19">
        <v>7024</v>
      </c>
      <c r="X15" s="19">
        <v>0</v>
      </c>
      <c r="Y15" s="19">
        <v>13926</v>
      </c>
      <c r="Z15" s="19">
        <v>856</v>
      </c>
      <c r="AA15" s="19">
        <v>0</v>
      </c>
      <c r="AB15" s="19">
        <v>0</v>
      </c>
      <c r="AC15" s="19">
        <v>78233</v>
      </c>
      <c r="AD15" s="19">
        <v>25</v>
      </c>
      <c r="AE15" s="19">
        <v>36</v>
      </c>
      <c r="AF15" s="19">
        <v>70016</v>
      </c>
      <c r="AG15" s="19">
        <v>70016</v>
      </c>
      <c r="AH15" s="25">
        <f t="shared" si="0"/>
        <v>-1351</v>
      </c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</row>
    <row r="16" spans="1:60" s="23" customFormat="1" ht="12">
      <c r="A16" s="51" t="s">
        <v>81</v>
      </c>
      <c r="B16" s="16">
        <v>236841</v>
      </c>
      <c r="C16" s="19">
        <v>5431</v>
      </c>
      <c r="D16" s="19">
        <v>20468</v>
      </c>
      <c r="E16" s="19">
        <v>12508</v>
      </c>
      <c r="F16" s="19">
        <v>10427</v>
      </c>
      <c r="G16" s="19">
        <v>18459</v>
      </c>
      <c r="H16" s="19">
        <v>6613</v>
      </c>
      <c r="I16" s="19">
        <v>13926</v>
      </c>
      <c r="J16" s="19">
        <v>0</v>
      </c>
      <c r="K16" s="19">
        <v>957</v>
      </c>
      <c r="L16" s="19">
        <v>6</v>
      </c>
      <c r="M16" s="19">
        <v>44025</v>
      </c>
      <c r="N16" s="19">
        <v>100041</v>
      </c>
      <c r="O16" s="19">
        <v>3942</v>
      </c>
      <c r="P16" s="19">
        <v>38</v>
      </c>
      <c r="Q16" s="19">
        <v>251720</v>
      </c>
      <c r="R16" s="19">
        <v>6518</v>
      </c>
      <c r="S16" s="19">
        <v>19137</v>
      </c>
      <c r="T16" s="19">
        <v>11665</v>
      </c>
      <c r="U16" s="19">
        <v>17959</v>
      </c>
      <c r="V16" s="19">
        <v>28093</v>
      </c>
      <c r="W16" s="19">
        <v>7782</v>
      </c>
      <c r="X16" s="19">
        <v>14914</v>
      </c>
      <c r="Y16" s="19">
        <v>0</v>
      </c>
      <c r="Z16" s="19">
        <v>1453</v>
      </c>
      <c r="AA16" s="19">
        <v>0</v>
      </c>
      <c r="AB16" s="19">
        <v>44025</v>
      </c>
      <c r="AC16" s="19">
        <v>100041</v>
      </c>
      <c r="AD16" s="19">
        <v>46</v>
      </c>
      <c r="AE16" s="19">
        <v>87</v>
      </c>
      <c r="AF16" s="19">
        <v>169510</v>
      </c>
      <c r="AG16" s="19">
        <v>169510</v>
      </c>
      <c r="AH16" s="25">
        <f t="shared" si="0"/>
        <v>-14879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</row>
    <row r="17" spans="1:61" ht="12">
      <c r="A17" s="62" t="s">
        <v>113</v>
      </c>
      <c r="B17" s="18">
        <v>18281</v>
      </c>
      <c r="C17" s="17">
        <v>347</v>
      </c>
      <c r="D17" s="17">
        <v>2651</v>
      </c>
      <c r="E17" s="17">
        <v>1735</v>
      </c>
      <c r="F17" s="17">
        <v>712</v>
      </c>
      <c r="G17" s="17">
        <v>377</v>
      </c>
      <c r="H17" s="17">
        <v>149</v>
      </c>
      <c r="I17" s="17">
        <v>258</v>
      </c>
      <c r="J17" s="17">
        <v>0</v>
      </c>
      <c r="K17" s="17">
        <v>73</v>
      </c>
      <c r="L17" s="17">
        <v>0</v>
      </c>
      <c r="M17" s="17">
        <v>1340</v>
      </c>
      <c r="N17" s="17">
        <v>10430</v>
      </c>
      <c r="O17" s="17">
        <v>204</v>
      </c>
      <c r="P17" s="17">
        <v>5</v>
      </c>
      <c r="Q17" s="18">
        <v>18533</v>
      </c>
      <c r="R17" s="17">
        <v>416</v>
      </c>
      <c r="S17" s="17">
        <v>2360</v>
      </c>
      <c r="T17" s="17">
        <v>1554</v>
      </c>
      <c r="U17" s="17">
        <v>1286</v>
      </c>
      <c r="V17" s="17">
        <v>528</v>
      </c>
      <c r="W17" s="17">
        <v>179</v>
      </c>
      <c r="X17" s="17">
        <v>260</v>
      </c>
      <c r="Y17" s="17">
        <v>0</v>
      </c>
      <c r="Z17" s="17">
        <v>81</v>
      </c>
      <c r="AA17" s="17">
        <v>0</v>
      </c>
      <c r="AB17" s="17">
        <v>1426</v>
      </c>
      <c r="AC17" s="17">
        <v>10430</v>
      </c>
      <c r="AD17" s="17">
        <v>6</v>
      </c>
      <c r="AE17" s="17">
        <v>7</v>
      </c>
      <c r="AF17" s="17">
        <v>12012</v>
      </c>
      <c r="AG17" s="17">
        <v>12012</v>
      </c>
      <c r="AH17" s="25">
        <f t="shared" si="0"/>
        <v>-252</v>
      </c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79"/>
    </row>
    <row r="18" spans="1:61" ht="12">
      <c r="A18" s="62" t="s">
        <v>115</v>
      </c>
      <c r="B18" s="18">
        <v>22843</v>
      </c>
      <c r="C18" s="17">
        <v>482</v>
      </c>
      <c r="D18" s="17">
        <v>1739</v>
      </c>
      <c r="E18" s="17">
        <v>1403</v>
      </c>
      <c r="F18" s="17">
        <v>2182</v>
      </c>
      <c r="G18" s="17">
        <v>1260</v>
      </c>
      <c r="H18" s="17">
        <v>475</v>
      </c>
      <c r="I18" s="17">
        <v>691</v>
      </c>
      <c r="J18" s="17">
        <v>0</v>
      </c>
      <c r="K18" s="17">
        <v>68</v>
      </c>
      <c r="L18" s="17">
        <v>0</v>
      </c>
      <c r="M18" s="17">
        <v>7173</v>
      </c>
      <c r="N18" s="17">
        <v>6917</v>
      </c>
      <c r="O18" s="17">
        <v>447</v>
      </c>
      <c r="P18" s="17">
        <v>6</v>
      </c>
      <c r="Q18" s="18">
        <v>19467</v>
      </c>
      <c r="R18" s="17">
        <v>620</v>
      </c>
      <c r="S18" s="17">
        <v>1046</v>
      </c>
      <c r="T18" s="17">
        <v>883</v>
      </c>
      <c r="U18" s="17">
        <v>3096</v>
      </c>
      <c r="V18" s="17">
        <v>794</v>
      </c>
      <c r="W18" s="17">
        <v>331</v>
      </c>
      <c r="X18" s="17">
        <v>389</v>
      </c>
      <c r="Y18" s="17">
        <v>0</v>
      </c>
      <c r="Z18" s="17">
        <v>115</v>
      </c>
      <c r="AA18" s="17">
        <v>0</v>
      </c>
      <c r="AB18" s="17">
        <v>5264</v>
      </c>
      <c r="AC18" s="17">
        <v>6917</v>
      </c>
      <c r="AD18" s="17">
        <v>3</v>
      </c>
      <c r="AE18" s="17">
        <v>9</v>
      </c>
      <c r="AF18" s="17">
        <v>15843</v>
      </c>
      <c r="AG18" s="17">
        <v>15843</v>
      </c>
      <c r="AH18" s="25">
        <f t="shared" si="0"/>
        <v>3376</v>
      </c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79"/>
    </row>
    <row r="19" spans="1:60" ht="12">
      <c r="A19" s="62" t="s">
        <v>116</v>
      </c>
      <c r="B19" s="18">
        <v>15248</v>
      </c>
      <c r="C19" s="17">
        <v>362</v>
      </c>
      <c r="D19" s="17">
        <v>1146</v>
      </c>
      <c r="E19" s="17">
        <v>715</v>
      </c>
      <c r="F19" s="17">
        <v>860</v>
      </c>
      <c r="G19" s="17">
        <v>2033</v>
      </c>
      <c r="H19" s="17">
        <v>233</v>
      </c>
      <c r="I19" s="17">
        <v>358</v>
      </c>
      <c r="J19" s="17">
        <v>0</v>
      </c>
      <c r="K19" s="17">
        <v>56</v>
      </c>
      <c r="L19" s="17">
        <v>2</v>
      </c>
      <c r="M19" s="17">
        <v>2829</v>
      </c>
      <c r="N19" s="17">
        <v>6286</v>
      </c>
      <c r="O19" s="17">
        <v>365</v>
      </c>
      <c r="P19" s="17">
        <v>3</v>
      </c>
      <c r="Q19" s="18">
        <v>19503</v>
      </c>
      <c r="R19" s="17">
        <v>488</v>
      </c>
      <c r="S19" s="17">
        <v>1383</v>
      </c>
      <c r="T19" s="17">
        <v>801</v>
      </c>
      <c r="U19" s="17">
        <v>2146</v>
      </c>
      <c r="V19" s="17">
        <v>3833</v>
      </c>
      <c r="W19" s="17">
        <v>356</v>
      </c>
      <c r="X19" s="17">
        <v>395</v>
      </c>
      <c r="Y19" s="17">
        <v>0</v>
      </c>
      <c r="Z19" s="17">
        <v>97</v>
      </c>
      <c r="AA19" s="17">
        <v>0</v>
      </c>
      <c r="AB19" s="17">
        <v>3710</v>
      </c>
      <c r="AC19" s="17">
        <v>6286</v>
      </c>
      <c r="AD19" s="17">
        <v>3</v>
      </c>
      <c r="AE19" s="17">
        <v>5</v>
      </c>
      <c r="AF19" s="17">
        <v>13693</v>
      </c>
      <c r="AG19" s="17">
        <v>13693</v>
      </c>
      <c r="AH19" s="25">
        <f t="shared" si="0"/>
        <v>-4255</v>
      </c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</row>
    <row r="20" spans="1:60" ht="12">
      <c r="A20" s="62" t="s">
        <v>118</v>
      </c>
      <c r="B20" s="18">
        <v>31318</v>
      </c>
      <c r="C20" s="17">
        <v>748</v>
      </c>
      <c r="D20" s="17">
        <v>1524</v>
      </c>
      <c r="E20" s="17">
        <v>779</v>
      </c>
      <c r="F20" s="17">
        <v>628</v>
      </c>
      <c r="G20" s="17">
        <v>4590</v>
      </c>
      <c r="H20" s="17">
        <v>635</v>
      </c>
      <c r="I20" s="17">
        <v>719</v>
      </c>
      <c r="J20" s="17">
        <v>0</v>
      </c>
      <c r="K20" s="17">
        <v>127</v>
      </c>
      <c r="L20" s="17">
        <v>0</v>
      </c>
      <c r="M20" s="17">
        <v>3510</v>
      </c>
      <c r="N20" s="17">
        <v>17420</v>
      </c>
      <c r="O20" s="17">
        <v>632</v>
      </c>
      <c r="P20" s="17">
        <v>6</v>
      </c>
      <c r="Q20" s="18">
        <v>38615</v>
      </c>
      <c r="R20" s="17">
        <v>868</v>
      </c>
      <c r="S20" s="17">
        <v>1842</v>
      </c>
      <c r="T20" s="17">
        <v>1130</v>
      </c>
      <c r="U20" s="17">
        <v>1715</v>
      </c>
      <c r="V20" s="17">
        <v>9122</v>
      </c>
      <c r="W20" s="17">
        <v>909</v>
      </c>
      <c r="X20" s="17">
        <v>978</v>
      </c>
      <c r="Y20" s="17">
        <v>0</v>
      </c>
      <c r="Z20" s="17">
        <v>192</v>
      </c>
      <c r="AA20" s="17">
        <v>0</v>
      </c>
      <c r="AB20" s="17">
        <v>4423</v>
      </c>
      <c r="AC20" s="17">
        <v>17420</v>
      </c>
      <c r="AD20" s="17">
        <v>4</v>
      </c>
      <c r="AE20" s="17">
        <v>12</v>
      </c>
      <c r="AF20" s="17">
        <v>26515</v>
      </c>
      <c r="AG20" s="17">
        <v>26515</v>
      </c>
      <c r="AH20" s="25">
        <f t="shared" si="0"/>
        <v>-7297</v>
      </c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</row>
    <row r="21" spans="1:60" ht="12">
      <c r="A21" s="62" t="s">
        <v>119</v>
      </c>
      <c r="B21" s="18">
        <v>13676</v>
      </c>
      <c r="C21" s="17">
        <v>376</v>
      </c>
      <c r="D21" s="17">
        <v>705</v>
      </c>
      <c r="E21" s="17">
        <v>393</v>
      </c>
      <c r="F21" s="17">
        <v>357</v>
      </c>
      <c r="G21" s="17">
        <v>3524</v>
      </c>
      <c r="H21" s="17">
        <v>270</v>
      </c>
      <c r="I21" s="17">
        <v>418</v>
      </c>
      <c r="J21" s="17">
        <v>0</v>
      </c>
      <c r="K21" s="17">
        <v>52</v>
      </c>
      <c r="L21" s="17">
        <v>3</v>
      </c>
      <c r="M21" s="17">
        <v>2351</v>
      </c>
      <c r="N21" s="17">
        <v>4962</v>
      </c>
      <c r="O21" s="17">
        <v>262</v>
      </c>
      <c r="P21" s="17">
        <v>3</v>
      </c>
      <c r="Q21" s="18">
        <v>16234</v>
      </c>
      <c r="R21" s="17">
        <v>444</v>
      </c>
      <c r="S21" s="17">
        <v>809</v>
      </c>
      <c r="T21" s="17">
        <v>514</v>
      </c>
      <c r="U21" s="17">
        <v>727</v>
      </c>
      <c r="V21" s="17">
        <v>5326</v>
      </c>
      <c r="W21" s="17">
        <v>377</v>
      </c>
      <c r="X21" s="17">
        <v>445</v>
      </c>
      <c r="Y21" s="17">
        <v>0</v>
      </c>
      <c r="Z21" s="17">
        <v>93</v>
      </c>
      <c r="AA21" s="17">
        <v>0</v>
      </c>
      <c r="AB21" s="17">
        <v>2526</v>
      </c>
      <c r="AC21" s="17">
        <v>4962</v>
      </c>
      <c r="AD21" s="17">
        <v>1</v>
      </c>
      <c r="AE21" s="17">
        <v>10</v>
      </c>
      <c r="AF21" s="17">
        <v>12640</v>
      </c>
      <c r="AG21" s="17">
        <v>12640</v>
      </c>
      <c r="AH21" s="25">
        <f t="shared" si="0"/>
        <v>-2558</v>
      </c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</row>
    <row r="22" spans="1:60" ht="12">
      <c r="A22" s="62" t="s">
        <v>120</v>
      </c>
      <c r="B22" s="18">
        <v>19230</v>
      </c>
      <c r="C22" s="17">
        <v>366</v>
      </c>
      <c r="D22" s="17">
        <v>2121</v>
      </c>
      <c r="E22" s="17">
        <v>711</v>
      </c>
      <c r="F22" s="17">
        <v>734</v>
      </c>
      <c r="G22" s="17">
        <v>1826</v>
      </c>
      <c r="H22" s="17">
        <v>665</v>
      </c>
      <c r="I22" s="17">
        <v>835</v>
      </c>
      <c r="J22" s="17">
        <v>0</v>
      </c>
      <c r="K22" s="17">
        <v>75</v>
      </c>
      <c r="L22" s="17">
        <v>0</v>
      </c>
      <c r="M22" s="17">
        <v>3773</v>
      </c>
      <c r="N22" s="17">
        <v>7753</v>
      </c>
      <c r="O22" s="17">
        <v>371</v>
      </c>
      <c r="P22" s="17">
        <v>0</v>
      </c>
      <c r="Q22" s="18">
        <v>20939</v>
      </c>
      <c r="R22" s="17">
        <v>418</v>
      </c>
      <c r="S22" s="17">
        <v>2143</v>
      </c>
      <c r="T22" s="17">
        <v>824</v>
      </c>
      <c r="U22" s="17">
        <v>1283</v>
      </c>
      <c r="V22" s="17">
        <v>2656</v>
      </c>
      <c r="W22" s="17">
        <v>884</v>
      </c>
      <c r="X22" s="17">
        <v>970</v>
      </c>
      <c r="Y22" s="17">
        <v>0</v>
      </c>
      <c r="Z22" s="17">
        <v>142</v>
      </c>
      <c r="AA22" s="17">
        <v>0</v>
      </c>
      <c r="AB22" s="17">
        <v>3854</v>
      </c>
      <c r="AC22" s="17">
        <v>7753</v>
      </c>
      <c r="AD22" s="17">
        <v>2</v>
      </c>
      <c r="AE22" s="17">
        <v>10</v>
      </c>
      <c r="AF22" s="17">
        <v>13991</v>
      </c>
      <c r="AG22" s="17">
        <v>13991</v>
      </c>
      <c r="AH22" s="25">
        <f t="shared" si="0"/>
        <v>-1709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</row>
    <row r="23" spans="1:60" ht="12">
      <c r="A23" s="62" t="s">
        <v>121</v>
      </c>
      <c r="B23" s="18">
        <v>14460</v>
      </c>
      <c r="C23" s="17">
        <v>248</v>
      </c>
      <c r="D23" s="17">
        <v>1100</v>
      </c>
      <c r="E23" s="17">
        <v>406</v>
      </c>
      <c r="F23" s="17">
        <v>506</v>
      </c>
      <c r="G23" s="17">
        <v>789</v>
      </c>
      <c r="H23" s="17">
        <v>1062</v>
      </c>
      <c r="I23" s="17">
        <v>830</v>
      </c>
      <c r="J23" s="17">
        <v>0</v>
      </c>
      <c r="K23" s="17">
        <v>58</v>
      </c>
      <c r="L23" s="17">
        <v>0</v>
      </c>
      <c r="M23" s="17">
        <v>5221</v>
      </c>
      <c r="N23" s="17">
        <v>3983</v>
      </c>
      <c r="O23" s="17">
        <v>255</v>
      </c>
      <c r="P23" s="17">
        <v>2</v>
      </c>
      <c r="Q23" s="18">
        <v>15860</v>
      </c>
      <c r="R23" s="17">
        <v>292</v>
      </c>
      <c r="S23" s="17">
        <v>1104</v>
      </c>
      <c r="T23" s="17">
        <v>487</v>
      </c>
      <c r="U23" s="17">
        <v>911</v>
      </c>
      <c r="V23" s="17">
        <v>1170</v>
      </c>
      <c r="W23" s="17">
        <v>1340</v>
      </c>
      <c r="X23" s="17">
        <v>896</v>
      </c>
      <c r="Y23" s="17">
        <v>0</v>
      </c>
      <c r="Z23" s="17">
        <v>75</v>
      </c>
      <c r="AA23" s="17">
        <v>0</v>
      </c>
      <c r="AB23" s="17">
        <v>5590</v>
      </c>
      <c r="AC23" s="17">
        <v>3983</v>
      </c>
      <c r="AD23" s="17">
        <v>5</v>
      </c>
      <c r="AE23" s="17">
        <v>7</v>
      </c>
      <c r="AF23" s="17">
        <v>7497</v>
      </c>
      <c r="AG23" s="17">
        <v>7497</v>
      </c>
      <c r="AH23" s="25">
        <f t="shared" si="0"/>
        <v>-1400</v>
      </c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0" ht="12">
      <c r="A24" s="62" t="s">
        <v>124</v>
      </c>
      <c r="B24" s="18">
        <v>25465</v>
      </c>
      <c r="C24" s="17">
        <v>654</v>
      </c>
      <c r="D24" s="17">
        <v>1124</v>
      </c>
      <c r="E24" s="17">
        <v>603</v>
      </c>
      <c r="F24" s="17">
        <v>768</v>
      </c>
      <c r="G24" s="17">
        <v>990</v>
      </c>
      <c r="H24" s="17">
        <v>1049</v>
      </c>
      <c r="I24" s="17">
        <v>6167</v>
      </c>
      <c r="J24" s="17">
        <v>0</v>
      </c>
      <c r="K24" s="17">
        <v>156</v>
      </c>
      <c r="L24" s="17">
        <v>0</v>
      </c>
      <c r="M24" s="17">
        <v>1821</v>
      </c>
      <c r="N24" s="17">
        <v>11741</v>
      </c>
      <c r="O24" s="17">
        <v>391</v>
      </c>
      <c r="P24" s="17">
        <v>1</v>
      </c>
      <c r="Q24" s="18">
        <v>27529</v>
      </c>
      <c r="R24" s="17">
        <v>725</v>
      </c>
      <c r="S24" s="17">
        <v>1197</v>
      </c>
      <c r="T24" s="17">
        <v>674</v>
      </c>
      <c r="U24" s="17">
        <v>1242</v>
      </c>
      <c r="V24" s="17">
        <v>1147</v>
      </c>
      <c r="W24" s="17">
        <v>1369</v>
      </c>
      <c r="X24" s="17">
        <v>7181</v>
      </c>
      <c r="Y24" s="17">
        <v>0</v>
      </c>
      <c r="Z24" s="17">
        <v>251</v>
      </c>
      <c r="AA24" s="17">
        <v>0</v>
      </c>
      <c r="AB24" s="17">
        <v>1988</v>
      </c>
      <c r="AC24" s="17">
        <v>11741</v>
      </c>
      <c r="AD24" s="17">
        <v>6</v>
      </c>
      <c r="AE24" s="17">
        <v>8</v>
      </c>
      <c r="AF24" s="17">
        <v>16001</v>
      </c>
      <c r="AG24" s="17">
        <v>16001</v>
      </c>
      <c r="AH24" s="25">
        <f t="shared" si="0"/>
        <v>-2064</v>
      </c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 s="23" customFormat="1" ht="12">
      <c r="A25" s="62" t="s">
        <v>125</v>
      </c>
      <c r="B25" s="18">
        <v>7739</v>
      </c>
      <c r="C25" s="17">
        <v>129</v>
      </c>
      <c r="D25" s="17">
        <v>885</v>
      </c>
      <c r="E25" s="17">
        <v>398</v>
      </c>
      <c r="F25" s="17">
        <v>663</v>
      </c>
      <c r="G25" s="17">
        <v>477</v>
      </c>
      <c r="H25" s="17">
        <v>256</v>
      </c>
      <c r="I25" s="17">
        <v>690</v>
      </c>
      <c r="J25" s="17">
        <v>0</v>
      </c>
      <c r="K25" s="17">
        <v>29</v>
      </c>
      <c r="L25" s="17">
        <v>0</v>
      </c>
      <c r="M25" s="17">
        <v>1349</v>
      </c>
      <c r="N25" s="17">
        <v>2775</v>
      </c>
      <c r="O25" s="17">
        <v>85</v>
      </c>
      <c r="P25" s="17">
        <v>3</v>
      </c>
      <c r="Q25" s="18">
        <v>8106</v>
      </c>
      <c r="R25" s="17">
        <v>190</v>
      </c>
      <c r="S25" s="17">
        <v>776</v>
      </c>
      <c r="T25" s="17">
        <v>402</v>
      </c>
      <c r="U25" s="17">
        <v>992</v>
      </c>
      <c r="V25" s="17">
        <v>502</v>
      </c>
      <c r="W25" s="17">
        <v>276</v>
      </c>
      <c r="X25" s="17">
        <v>799</v>
      </c>
      <c r="Y25" s="17">
        <v>0</v>
      </c>
      <c r="Z25" s="17">
        <v>34</v>
      </c>
      <c r="AA25" s="17">
        <v>0</v>
      </c>
      <c r="AB25" s="17">
        <v>1358</v>
      </c>
      <c r="AC25" s="17">
        <v>2775</v>
      </c>
      <c r="AD25" s="17">
        <v>0</v>
      </c>
      <c r="AE25" s="17">
        <v>2</v>
      </c>
      <c r="AF25" s="17">
        <v>7047</v>
      </c>
      <c r="AG25" s="17">
        <v>7047</v>
      </c>
      <c r="AH25" s="25">
        <f t="shared" si="0"/>
        <v>-367</v>
      </c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</row>
    <row r="26" spans="1:60" ht="12">
      <c r="A26" s="62" t="s">
        <v>126</v>
      </c>
      <c r="B26" s="18">
        <v>14586</v>
      </c>
      <c r="C26" s="17">
        <v>289</v>
      </c>
      <c r="D26" s="17">
        <v>1430</v>
      </c>
      <c r="E26" s="17">
        <v>693</v>
      </c>
      <c r="F26" s="17">
        <v>945</v>
      </c>
      <c r="G26" s="17">
        <v>451</v>
      </c>
      <c r="H26" s="17">
        <v>216</v>
      </c>
      <c r="I26" s="17">
        <v>395</v>
      </c>
      <c r="J26" s="17">
        <v>0</v>
      </c>
      <c r="K26" s="17">
        <v>53</v>
      </c>
      <c r="L26" s="17">
        <v>1</v>
      </c>
      <c r="M26" s="17">
        <v>1671</v>
      </c>
      <c r="N26" s="17">
        <v>8288</v>
      </c>
      <c r="O26" s="17">
        <v>151</v>
      </c>
      <c r="P26" s="17">
        <v>3</v>
      </c>
      <c r="Q26" s="18">
        <v>15342</v>
      </c>
      <c r="R26" s="17">
        <v>319</v>
      </c>
      <c r="S26" s="17">
        <v>1419</v>
      </c>
      <c r="T26" s="17">
        <v>794</v>
      </c>
      <c r="U26" s="17">
        <v>1418</v>
      </c>
      <c r="V26" s="17">
        <v>581</v>
      </c>
      <c r="W26" s="17">
        <v>206</v>
      </c>
      <c r="X26" s="17">
        <v>443</v>
      </c>
      <c r="Y26" s="17">
        <v>0</v>
      </c>
      <c r="Z26" s="17">
        <v>88</v>
      </c>
      <c r="AA26" s="17">
        <v>0</v>
      </c>
      <c r="AB26" s="17">
        <v>1777</v>
      </c>
      <c r="AC26" s="17">
        <v>8288</v>
      </c>
      <c r="AD26" s="17">
        <v>2</v>
      </c>
      <c r="AE26" s="17">
        <v>7</v>
      </c>
      <c r="AF26" s="17">
        <v>10374</v>
      </c>
      <c r="AG26" s="17">
        <v>10374</v>
      </c>
      <c r="AH26" s="25">
        <f t="shared" si="0"/>
        <v>-756</v>
      </c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</row>
    <row r="27" spans="1:60" ht="12">
      <c r="A27" s="62" t="s">
        <v>127</v>
      </c>
      <c r="B27" s="18">
        <v>5289</v>
      </c>
      <c r="C27" s="17">
        <v>36</v>
      </c>
      <c r="D27" s="17">
        <v>463</v>
      </c>
      <c r="E27" s="17">
        <v>216</v>
      </c>
      <c r="F27" s="17">
        <v>268</v>
      </c>
      <c r="G27" s="17">
        <v>470</v>
      </c>
      <c r="H27" s="17">
        <v>382</v>
      </c>
      <c r="I27" s="17">
        <v>1282</v>
      </c>
      <c r="J27" s="17">
        <v>0</v>
      </c>
      <c r="K27" s="17">
        <v>27</v>
      </c>
      <c r="L27" s="17">
        <v>0</v>
      </c>
      <c r="M27" s="17">
        <v>855</v>
      </c>
      <c r="N27" s="17">
        <v>1250</v>
      </c>
      <c r="O27" s="17">
        <v>40</v>
      </c>
      <c r="P27" s="17">
        <v>0</v>
      </c>
      <c r="Q27" s="18">
        <v>4670</v>
      </c>
      <c r="R27" s="17">
        <v>52</v>
      </c>
      <c r="S27" s="17">
        <v>399</v>
      </c>
      <c r="T27" s="17">
        <v>210</v>
      </c>
      <c r="U27" s="17">
        <v>319</v>
      </c>
      <c r="V27" s="17">
        <v>394</v>
      </c>
      <c r="W27" s="17">
        <v>389</v>
      </c>
      <c r="X27" s="17">
        <v>1001</v>
      </c>
      <c r="Y27" s="17">
        <v>0</v>
      </c>
      <c r="Z27" s="17">
        <v>26</v>
      </c>
      <c r="AA27" s="17">
        <v>0</v>
      </c>
      <c r="AB27" s="17">
        <v>630</v>
      </c>
      <c r="AC27" s="17">
        <v>1250</v>
      </c>
      <c r="AD27" s="17">
        <v>0</v>
      </c>
      <c r="AE27" s="17">
        <v>0</v>
      </c>
      <c r="AF27" s="17">
        <v>2828</v>
      </c>
      <c r="AG27" s="17">
        <v>2828</v>
      </c>
      <c r="AH27" s="25">
        <f t="shared" si="0"/>
        <v>619</v>
      </c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</row>
    <row r="28" spans="1:60" ht="12">
      <c r="A28" s="62" t="s">
        <v>128</v>
      </c>
      <c r="B28" s="18">
        <v>16939</v>
      </c>
      <c r="C28" s="17">
        <v>509</v>
      </c>
      <c r="D28" s="17">
        <v>3603</v>
      </c>
      <c r="E28" s="17">
        <v>2594</v>
      </c>
      <c r="F28" s="17">
        <v>469</v>
      </c>
      <c r="G28" s="17">
        <v>270</v>
      </c>
      <c r="H28" s="17">
        <v>136</v>
      </c>
      <c r="I28" s="17">
        <v>267</v>
      </c>
      <c r="J28" s="17">
        <v>0</v>
      </c>
      <c r="K28" s="17">
        <v>71</v>
      </c>
      <c r="L28" s="17">
        <v>0</v>
      </c>
      <c r="M28" s="17">
        <v>1146</v>
      </c>
      <c r="N28" s="17">
        <v>7580</v>
      </c>
      <c r="O28" s="17">
        <v>293</v>
      </c>
      <c r="P28" s="17">
        <v>1</v>
      </c>
      <c r="Q28" s="18">
        <v>16915</v>
      </c>
      <c r="R28" s="17">
        <v>569</v>
      </c>
      <c r="S28" s="17">
        <v>3221</v>
      </c>
      <c r="T28" s="17">
        <v>2058</v>
      </c>
      <c r="U28" s="17">
        <v>1205</v>
      </c>
      <c r="V28" s="17">
        <v>449</v>
      </c>
      <c r="W28" s="17">
        <v>144</v>
      </c>
      <c r="X28" s="17">
        <v>300</v>
      </c>
      <c r="Y28" s="17">
        <v>0</v>
      </c>
      <c r="Z28" s="17">
        <v>135</v>
      </c>
      <c r="AA28" s="17">
        <v>0</v>
      </c>
      <c r="AB28" s="17">
        <v>1251</v>
      </c>
      <c r="AC28" s="17">
        <v>7580</v>
      </c>
      <c r="AD28" s="17">
        <v>1</v>
      </c>
      <c r="AE28" s="17">
        <v>2</v>
      </c>
      <c r="AF28" s="17">
        <v>9290</v>
      </c>
      <c r="AG28" s="17">
        <v>9290</v>
      </c>
      <c r="AH28" s="25">
        <f t="shared" si="0"/>
        <v>24</v>
      </c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</row>
    <row r="29" spans="1:60" ht="12">
      <c r="A29" s="62" t="s">
        <v>129</v>
      </c>
      <c r="B29" s="18">
        <v>20915</v>
      </c>
      <c r="C29" s="17">
        <v>576</v>
      </c>
      <c r="D29" s="17">
        <v>1456</v>
      </c>
      <c r="E29" s="17">
        <v>1496</v>
      </c>
      <c r="F29" s="17">
        <v>1073</v>
      </c>
      <c r="G29" s="17">
        <v>915</v>
      </c>
      <c r="H29" s="17">
        <v>434</v>
      </c>
      <c r="I29" s="17">
        <v>608</v>
      </c>
      <c r="J29" s="17">
        <v>0</v>
      </c>
      <c r="K29" s="17">
        <v>71</v>
      </c>
      <c r="L29" s="17">
        <v>0</v>
      </c>
      <c r="M29" s="17">
        <v>6407</v>
      </c>
      <c r="N29" s="17">
        <v>7556</v>
      </c>
      <c r="O29" s="17">
        <v>319</v>
      </c>
      <c r="P29" s="17">
        <v>4</v>
      </c>
      <c r="Q29" s="18">
        <v>18746</v>
      </c>
      <c r="R29" s="17">
        <v>777</v>
      </c>
      <c r="S29" s="17">
        <v>872</v>
      </c>
      <c r="T29" s="17">
        <v>876</v>
      </c>
      <c r="U29" s="17">
        <v>1228</v>
      </c>
      <c r="V29" s="17">
        <v>885</v>
      </c>
      <c r="W29" s="17">
        <v>322</v>
      </c>
      <c r="X29" s="17">
        <v>369</v>
      </c>
      <c r="Y29" s="17">
        <v>0</v>
      </c>
      <c r="Z29" s="17">
        <v>62</v>
      </c>
      <c r="AA29" s="17">
        <v>0</v>
      </c>
      <c r="AB29" s="17">
        <v>5781</v>
      </c>
      <c r="AC29" s="17">
        <v>7556</v>
      </c>
      <c r="AD29" s="17">
        <v>13</v>
      </c>
      <c r="AE29" s="17">
        <v>5</v>
      </c>
      <c r="AF29" s="17">
        <v>13350</v>
      </c>
      <c r="AG29" s="17">
        <v>13350</v>
      </c>
      <c r="AH29" s="25">
        <f t="shared" si="0"/>
        <v>2169</v>
      </c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</row>
    <row r="30" spans="1:60" ht="12">
      <c r="A30" s="62" t="s">
        <v>131</v>
      </c>
      <c r="B30" s="18">
        <v>10852</v>
      </c>
      <c r="C30" s="17">
        <v>309</v>
      </c>
      <c r="D30" s="17">
        <v>521</v>
      </c>
      <c r="E30" s="17">
        <v>366</v>
      </c>
      <c r="F30" s="17">
        <v>262</v>
      </c>
      <c r="G30" s="17">
        <v>487</v>
      </c>
      <c r="H30" s="17">
        <v>651</v>
      </c>
      <c r="I30" s="17">
        <v>408</v>
      </c>
      <c r="J30" s="17">
        <v>0</v>
      </c>
      <c r="K30" s="17">
        <v>41</v>
      </c>
      <c r="L30" s="17">
        <v>0</v>
      </c>
      <c r="M30" s="17">
        <v>4579</v>
      </c>
      <c r="N30" s="17">
        <v>3100</v>
      </c>
      <c r="O30" s="17">
        <v>127</v>
      </c>
      <c r="P30" s="17">
        <v>1</v>
      </c>
      <c r="Q30" s="18">
        <v>11261</v>
      </c>
      <c r="R30" s="17">
        <v>340</v>
      </c>
      <c r="S30" s="17">
        <v>566</v>
      </c>
      <c r="T30" s="17">
        <v>458</v>
      </c>
      <c r="U30" s="17">
        <v>391</v>
      </c>
      <c r="V30" s="17">
        <v>706</v>
      </c>
      <c r="W30" s="17">
        <v>700</v>
      </c>
      <c r="X30" s="17">
        <v>488</v>
      </c>
      <c r="Y30" s="17">
        <v>0</v>
      </c>
      <c r="Z30" s="17">
        <v>62</v>
      </c>
      <c r="AA30" s="17">
        <v>0</v>
      </c>
      <c r="AB30" s="17">
        <v>4447</v>
      </c>
      <c r="AC30" s="17">
        <v>3100</v>
      </c>
      <c r="AD30" s="17">
        <v>0</v>
      </c>
      <c r="AE30" s="17">
        <v>3</v>
      </c>
      <c r="AF30" s="17">
        <v>8429</v>
      </c>
      <c r="AG30" s="17">
        <v>8429</v>
      </c>
      <c r="AH30" s="25">
        <f t="shared" si="0"/>
        <v>-409</v>
      </c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</row>
    <row r="31" spans="1:60" s="23" customFormat="1" ht="12">
      <c r="A31" s="51" t="s">
        <v>77</v>
      </c>
      <c r="B31" s="19">
        <v>9777</v>
      </c>
      <c r="C31" s="19">
        <v>84</v>
      </c>
      <c r="D31" s="19">
        <v>1781</v>
      </c>
      <c r="E31" s="19">
        <v>694</v>
      </c>
      <c r="F31" s="19">
        <v>953</v>
      </c>
      <c r="G31" s="19">
        <v>723</v>
      </c>
      <c r="H31" s="19">
        <v>442</v>
      </c>
      <c r="I31" s="19">
        <v>856</v>
      </c>
      <c r="J31" s="19">
        <v>1453</v>
      </c>
      <c r="K31" s="19">
        <v>0</v>
      </c>
      <c r="L31" s="19">
        <v>4</v>
      </c>
      <c r="M31" s="19">
        <v>21</v>
      </c>
      <c r="N31" s="19">
        <v>2647</v>
      </c>
      <c r="O31" s="19">
        <v>119</v>
      </c>
      <c r="P31" s="19">
        <v>0</v>
      </c>
      <c r="Q31" s="19">
        <v>7738</v>
      </c>
      <c r="R31" s="19">
        <v>105</v>
      </c>
      <c r="S31" s="19">
        <v>1114</v>
      </c>
      <c r="T31" s="19">
        <v>533</v>
      </c>
      <c r="U31" s="19">
        <v>970</v>
      </c>
      <c r="V31" s="19">
        <v>536</v>
      </c>
      <c r="W31" s="19">
        <v>304</v>
      </c>
      <c r="X31" s="19">
        <v>550</v>
      </c>
      <c r="Y31" s="19">
        <v>957</v>
      </c>
      <c r="Z31" s="19">
        <v>0</v>
      </c>
      <c r="AA31" s="19">
        <v>0</v>
      </c>
      <c r="AB31" s="19">
        <v>21</v>
      </c>
      <c r="AC31" s="19">
        <v>2647</v>
      </c>
      <c r="AD31" s="19">
        <v>0</v>
      </c>
      <c r="AE31" s="19">
        <v>1</v>
      </c>
      <c r="AF31" s="19">
        <v>4515</v>
      </c>
      <c r="AG31" s="19">
        <v>4515</v>
      </c>
      <c r="AH31" s="25">
        <f t="shared" si="0"/>
        <v>2039</v>
      </c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</row>
    <row r="32" spans="1:60" ht="12">
      <c r="A32" s="62" t="s">
        <v>136</v>
      </c>
      <c r="B32" s="18">
        <v>8626</v>
      </c>
      <c r="C32" s="17">
        <v>82</v>
      </c>
      <c r="D32" s="17">
        <v>1540</v>
      </c>
      <c r="E32" s="17">
        <v>597</v>
      </c>
      <c r="F32" s="17">
        <v>795</v>
      </c>
      <c r="G32" s="17">
        <v>642</v>
      </c>
      <c r="H32" s="17">
        <v>394</v>
      </c>
      <c r="I32" s="17">
        <v>769</v>
      </c>
      <c r="J32" s="17">
        <v>1206</v>
      </c>
      <c r="K32" s="17">
        <v>0</v>
      </c>
      <c r="L32" s="17">
        <v>0</v>
      </c>
      <c r="M32" s="17">
        <v>11</v>
      </c>
      <c r="N32" s="17">
        <v>2489</v>
      </c>
      <c r="O32" s="17">
        <v>101</v>
      </c>
      <c r="P32" s="17">
        <v>0</v>
      </c>
      <c r="Q32" s="18">
        <v>6797</v>
      </c>
      <c r="R32" s="17">
        <v>87</v>
      </c>
      <c r="S32" s="17">
        <v>964</v>
      </c>
      <c r="T32" s="17">
        <v>461</v>
      </c>
      <c r="U32" s="17">
        <v>777</v>
      </c>
      <c r="V32" s="17">
        <v>476</v>
      </c>
      <c r="W32" s="17">
        <v>267</v>
      </c>
      <c r="X32" s="17">
        <v>477</v>
      </c>
      <c r="Y32" s="17">
        <v>788</v>
      </c>
      <c r="Z32" s="17">
        <v>0</v>
      </c>
      <c r="AA32" s="17">
        <v>0</v>
      </c>
      <c r="AB32" s="17">
        <v>10</v>
      </c>
      <c r="AC32" s="17">
        <v>2489</v>
      </c>
      <c r="AD32" s="17">
        <v>0</v>
      </c>
      <c r="AE32" s="17">
        <v>1</v>
      </c>
      <c r="AF32" s="17">
        <v>4073</v>
      </c>
      <c r="AG32" s="17">
        <v>4073</v>
      </c>
      <c r="AH32" s="25">
        <f t="shared" si="0"/>
        <v>1829</v>
      </c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</row>
    <row r="33" spans="1:60" ht="12">
      <c r="A33" s="62" t="s">
        <v>137</v>
      </c>
      <c r="B33" s="18">
        <v>1151</v>
      </c>
      <c r="C33" s="17">
        <v>2</v>
      </c>
      <c r="D33" s="17">
        <v>241</v>
      </c>
      <c r="E33" s="17">
        <v>97</v>
      </c>
      <c r="F33" s="17">
        <v>158</v>
      </c>
      <c r="G33" s="17">
        <v>81</v>
      </c>
      <c r="H33" s="17">
        <v>48</v>
      </c>
      <c r="I33" s="17">
        <v>87</v>
      </c>
      <c r="J33" s="17">
        <v>247</v>
      </c>
      <c r="K33" s="17">
        <v>0</v>
      </c>
      <c r="L33" s="17">
        <v>4</v>
      </c>
      <c r="M33" s="17">
        <v>10</v>
      </c>
      <c r="N33" s="17">
        <v>158</v>
      </c>
      <c r="O33" s="17">
        <v>18</v>
      </c>
      <c r="P33" s="17">
        <v>0</v>
      </c>
      <c r="Q33" s="18">
        <v>941</v>
      </c>
      <c r="R33" s="17">
        <v>18</v>
      </c>
      <c r="S33" s="17">
        <v>150</v>
      </c>
      <c r="T33" s="17">
        <v>72</v>
      </c>
      <c r="U33" s="17">
        <v>193</v>
      </c>
      <c r="V33" s="17">
        <v>60</v>
      </c>
      <c r="W33" s="17">
        <v>37</v>
      </c>
      <c r="X33" s="17">
        <v>73</v>
      </c>
      <c r="Y33" s="17">
        <v>169</v>
      </c>
      <c r="Z33" s="17">
        <v>0</v>
      </c>
      <c r="AA33" s="17">
        <v>0</v>
      </c>
      <c r="AB33" s="17">
        <v>11</v>
      </c>
      <c r="AC33" s="17">
        <v>158</v>
      </c>
      <c r="AD33" s="17">
        <v>0</v>
      </c>
      <c r="AE33" s="17">
        <v>0</v>
      </c>
      <c r="AF33" s="17">
        <v>442</v>
      </c>
      <c r="AG33" s="17">
        <v>442</v>
      </c>
      <c r="AH33" s="25">
        <f t="shared" si="0"/>
        <v>210</v>
      </c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</row>
    <row r="34" spans="1:33" ht="12">
      <c r="A34" s="47" t="s">
        <v>138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  <row r="35" spans="1:33" ht="12">
      <c r="A35" s="63" t="s">
        <v>38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6.5">
      <c r="A36" s="71" t="s">
        <v>443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4" s="23" customFormat="1" ht="12.75" customHeight="1">
      <c r="A37" s="132" t="s">
        <v>40</v>
      </c>
      <c r="B37" s="135" t="s">
        <v>464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6"/>
      <c r="Q37" s="135" t="s">
        <v>465</v>
      </c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6"/>
      <c r="AF37" s="138" t="s">
        <v>84</v>
      </c>
      <c r="AG37" s="142"/>
      <c r="AH37" s="132" t="s">
        <v>85</v>
      </c>
    </row>
    <row r="38" spans="1:34" s="23" customFormat="1" ht="22.5" customHeight="1">
      <c r="A38" s="133"/>
      <c r="B38" s="132" t="s">
        <v>1</v>
      </c>
      <c r="C38" s="132" t="s">
        <v>2</v>
      </c>
      <c r="D38" s="135" t="s">
        <v>88</v>
      </c>
      <c r="E38" s="145"/>
      <c r="F38" s="145"/>
      <c r="G38" s="145"/>
      <c r="H38" s="145"/>
      <c r="I38" s="145"/>
      <c r="J38" s="145"/>
      <c r="K38" s="145"/>
      <c r="L38" s="146"/>
      <c r="M38" s="132" t="s">
        <v>622</v>
      </c>
      <c r="N38" s="132" t="s">
        <v>623</v>
      </c>
      <c r="O38" s="132" t="s">
        <v>5</v>
      </c>
      <c r="P38" s="132" t="s">
        <v>6</v>
      </c>
      <c r="Q38" s="132" t="s">
        <v>1</v>
      </c>
      <c r="R38" s="132" t="s">
        <v>7</v>
      </c>
      <c r="S38" s="135" t="s">
        <v>94</v>
      </c>
      <c r="T38" s="145"/>
      <c r="U38" s="145"/>
      <c r="V38" s="145"/>
      <c r="W38" s="145"/>
      <c r="X38" s="145"/>
      <c r="Y38" s="145"/>
      <c r="Z38" s="145"/>
      <c r="AA38" s="146"/>
      <c r="AB38" s="132" t="s">
        <v>622</v>
      </c>
      <c r="AC38" s="132" t="s">
        <v>623</v>
      </c>
      <c r="AD38" s="132" t="s">
        <v>610</v>
      </c>
      <c r="AE38" s="132" t="s">
        <v>6</v>
      </c>
      <c r="AF38" s="143"/>
      <c r="AG38" s="144"/>
      <c r="AH38" s="133"/>
    </row>
    <row r="39" spans="1:34" s="23" customFormat="1" ht="22.5" customHeight="1">
      <c r="A39" s="133"/>
      <c r="B39" s="133"/>
      <c r="C39" s="133"/>
      <c r="D39" s="31" t="s">
        <v>612</v>
      </c>
      <c r="E39" s="31" t="s">
        <v>0</v>
      </c>
      <c r="F39" s="31" t="s">
        <v>842</v>
      </c>
      <c r="G39" s="31" t="s">
        <v>614</v>
      </c>
      <c r="H39" s="31" t="s">
        <v>615</v>
      </c>
      <c r="I39" s="31" t="s">
        <v>12</v>
      </c>
      <c r="J39" s="31" t="s">
        <v>11</v>
      </c>
      <c r="K39" s="31" t="s">
        <v>617</v>
      </c>
      <c r="L39" s="31" t="s">
        <v>616</v>
      </c>
      <c r="M39" s="133"/>
      <c r="N39" s="133"/>
      <c r="O39" s="133"/>
      <c r="P39" s="133"/>
      <c r="Q39" s="133"/>
      <c r="R39" s="133"/>
      <c r="S39" s="31" t="s">
        <v>612</v>
      </c>
      <c r="T39" s="31" t="s">
        <v>0</v>
      </c>
      <c r="U39" s="31" t="s">
        <v>842</v>
      </c>
      <c r="V39" s="31" t="s">
        <v>614</v>
      </c>
      <c r="W39" s="31" t="s">
        <v>615</v>
      </c>
      <c r="X39" s="31" t="s">
        <v>12</v>
      </c>
      <c r="Y39" s="31" t="s">
        <v>11</v>
      </c>
      <c r="Z39" s="31" t="s">
        <v>617</v>
      </c>
      <c r="AA39" s="31" t="s">
        <v>616</v>
      </c>
      <c r="AB39" s="133"/>
      <c r="AC39" s="133"/>
      <c r="AD39" s="133"/>
      <c r="AE39" s="133"/>
      <c r="AF39" s="31" t="s">
        <v>845</v>
      </c>
      <c r="AG39" s="31" t="s">
        <v>846</v>
      </c>
      <c r="AH39" s="133"/>
    </row>
    <row r="40" spans="1:34" s="61" customFormat="1" ht="44.25" customHeight="1">
      <c r="A40" s="60" t="s">
        <v>41</v>
      </c>
      <c r="B40" s="60" t="s">
        <v>449</v>
      </c>
      <c r="C40" s="60" t="s">
        <v>450</v>
      </c>
      <c r="D40" s="60" t="s">
        <v>613</v>
      </c>
      <c r="E40" s="60" t="s">
        <v>452</v>
      </c>
      <c r="F40" s="60" t="s">
        <v>843</v>
      </c>
      <c r="G40" s="60" t="s">
        <v>619</v>
      </c>
      <c r="H40" s="60" t="s">
        <v>620</v>
      </c>
      <c r="I40" s="60" t="s">
        <v>453</v>
      </c>
      <c r="J40" s="60" t="s">
        <v>451</v>
      </c>
      <c r="K40" s="60" t="s">
        <v>618</v>
      </c>
      <c r="L40" s="60" t="s">
        <v>455</v>
      </c>
      <c r="M40" s="44" t="s">
        <v>456</v>
      </c>
      <c r="N40" s="44" t="s">
        <v>457</v>
      </c>
      <c r="O40" s="60" t="s">
        <v>458</v>
      </c>
      <c r="P40" s="60" t="s">
        <v>455</v>
      </c>
      <c r="Q40" s="60" t="s">
        <v>449</v>
      </c>
      <c r="R40" s="60" t="s">
        <v>459</v>
      </c>
      <c r="S40" s="60" t="s">
        <v>613</v>
      </c>
      <c r="T40" s="60" t="s">
        <v>452</v>
      </c>
      <c r="U40" s="60" t="s">
        <v>843</v>
      </c>
      <c r="V40" s="60" t="s">
        <v>619</v>
      </c>
      <c r="W40" s="60" t="s">
        <v>620</v>
      </c>
      <c r="X40" s="60" t="s">
        <v>453</v>
      </c>
      <c r="Y40" s="60" t="s">
        <v>451</v>
      </c>
      <c r="Z40" s="60" t="s">
        <v>618</v>
      </c>
      <c r="AA40" s="60" t="s">
        <v>455</v>
      </c>
      <c r="AB40" s="44" t="s">
        <v>456</v>
      </c>
      <c r="AC40" s="44" t="s">
        <v>457</v>
      </c>
      <c r="AD40" s="44" t="s">
        <v>625</v>
      </c>
      <c r="AE40" s="60" t="s">
        <v>455</v>
      </c>
      <c r="AF40" s="127" t="s">
        <v>850</v>
      </c>
      <c r="AG40" s="127" t="s">
        <v>851</v>
      </c>
      <c r="AH40" s="60" t="s">
        <v>109</v>
      </c>
    </row>
    <row r="41" spans="1:80" s="1" customFormat="1" ht="12">
      <c r="A41" s="2" t="s">
        <v>42</v>
      </c>
      <c r="B41" s="16">
        <v>431110</v>
      </c>
      <c r="C41" s="16">
        <v>16441</v>
      </c>
      <c r="D41" s="16">
        <v>41731</v>
      </c>
      <c r="E41" s="16">
        <v>37551</v>
      </c>
      <c r="F41" s="16">
        <v>14383</v>
      </c>
      <c r="G41" s="16">
        <v>15654</v>
      </c>
      <c r="H41" s="16">
        <v>9884</v>
      </c>
      <c r="I41" s="16">
        <v>15808</v>
      </c>
      <c r="J41" s="16">
        <v>46922</v>
      </c>
      <c r="K41" s="16">
        <v>2708</v>
      </c>
      <c r="L41" s="16">
        <v>15</v>
      </c>
      <c r="M41" s="16">
        <v>20001</v>
      </c>
      <c r="N41" s="16">
        <v>205384</v>
      </c>
      <c r="O41" s="16">
        <v>4569</v>
      </c>
      <c r="P41" s="16">
        <v>59</v>
      </c>
      <c r="Q41" s="16">
        <v>429722</v>
      </c>
      <c r="R41" s="16">
        <v>19471</v>
      </c>
      <c r="S41" s="16">
        <v>40227</v>
      </c>
      <c r="T41" s="16">
        <v>26955</v>
      </c>
      <c r="U41" s="16">
        <v>27970</v>
      </c>
      <c r="V41" s="16">
        <v>20436</v>
      </c>
      <c r="W41" s="16">
        <v>10493</v>
      </c>
      <c r="X41" s="16">
        <v>14614</v>
      </c>
      <c r="Y41" s="16">
        <v>40175</v>
      </c>
      <c r="Z41" s="16">
        <v>3771</v>
      </c>
      <c r="AA41" s="16">
        <v>0</v>
      </c>
      <c r="AB41" s="16">
        <v>20001</v>
      </c>
      <c r="AC41" s="16">
        <v>205384</v>
      </c>
      <c r="AD41" s="16">
        <v>94</v>
      </c>
      <c r="AE41" s="16">
        <v>131</v>
      </c>
      <c r="AF41" s="16">
        <v>292857</v>
      </c>
      <c r="AG41" s="16">
        <v>292857</v>
      </c>
      <c r="AH41" s="25">
        <f aca="true" t="shared" si="1" ref="AH41:AH65">B41-Q41</f>
        <v>1388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61" ht="12">
      <c r="A42" s="83" t="s">
        <v>673</v>
      </c>
      <c r="B42" s="16">
        <v>72775</v>
      </c>
      <c r="C42" s="19">
        <v>3675</v>
      </c>
      <c r="D42" s="19">
        <v>0</v>
      </c>
      <c r="E42" s="19">
        <v>22210</v>
      </c>
      <c r="F42" s="19">
        <v>4329</v>
      </c>
      <c r="G42" s="19">
        <v>1732</v>
      </c>
      <c r="H42" s="19">
        <v>1005</v>
      </c>
      <c r="I42" s="19">
        <v>1454</v>
      </c>
      <c r="J42" s="19">
        <v>8905</v>
      </c>
      <c r="K42" s="19">
        <v>592</v>
      </c>
      <c r="L42" s="19">
        <v>1</v>
      </c>
      <c r="M42" s="19">
        <v>0</v>
      </c>
      <c r="N42" s="19">
        <v>27815</v>
      </c>
      <c r="O42" s="19">
        <v>1048</v>
      </c>
      <c r="P42" s="19">
        <v>9</v>
      </c>
      <c r="Q42" s="16">
        <v>73990</v>
      </c>
      <c r="R42" s="19">
        <v>4400</v>
      </c>
      <c r="S42" s="19">
        <v>0</v>
      </c>
      <c r="T42" s="19">
        <v>15917</v>
      </c>
      <c r="U42" s="19">
        <v>9987</v>
      </c>
      <c r="V42" s="19">
        <v>2171</v>
      </c>
      <c r="W42" s="19">
        <v>1193</v>
      </c>
      <c r="X42" s="19">
        <v>1544</v>
      </c>
      <c r="Y42" s="19">
        <v>10014</v>
      </c>
      <c r="Z42" s="19">
        <v>905</v>
      </c>
      <c r="AA42" s="19">
        <v>0</v>
      </c>
      <c r="AB42" s="19">
        <v>0</v>
      </c>
      <c r="AC42" s="19">
        <v>27815</v>
      </c>
      <c r="AD42" s="19">
        <v>17</v>
      </c>
      <c r="AE42" s="19">
        <v>27</v>
      </c>
      <c r="AF42" s="19">
        <v>53723</v>
      </c>
      <c r="AG42" s="19">
        <v>53723</v>
      </c>
      <c r="AH42" s="25">
        <f t="shared" si="1"/>
        <v>-1215</v>
      </c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79"/>
    </row>
    <row r="43" spans="1:60" s="23" customFormat="1" ht="12">
      <c r="A43" s="51" t="s">
        <v>45</v>
      </c>
      <c r="B43" s="16">
        <v>55692</v>
      </c>
      <c r="C43" s="19">
        <v>4848</v>
      </c>
      <c r="D43" s="19">
        <v>15917</v>
      </c>
      <c r="E43" s="19">
        <v>0</v>
      </c>
      <c r="F43" s="19">
        <v>2024</v>
      </c>
      <c r="G43" s="19">
        <v>1434</v>
      </c>
      <c r="H43" s="19">
        <v>770</v>
      </c>
      <c r="I43" s="19">
        <v>1187</v>
      </c>
      <c r="J43" s="19">
        <v>5354</v>
      </c>
      <c r="K43" s="19">
        <v>269</v>
      </c>
      <c r="L43" s="19">
        <v>1</v>
      </c>
      <c r="M43" s="19">
        <v>0</v>
      </c>
      <c r="N43" s="19">
        <v>22745</v>
      </c>
      <c r="O43" s="19">
        <v>1135</v>
      </c>
      <c r="P43" s="19">
        <v>8</v>
      </c>
      <c r="Q43" s="19">
        <v>66229</v>
      </c>
      <c r="R43" s="19">
        <v>5896</v>
      </c>
      <c r="S43" s="19">
        <v>22210</v>
      </c>
      <c r="T43" s="19">
        <v>0</v>
      </c>
      <c r="U43" s="19">
        <v>4796</v>
      </c>
      <c r="V43" s="19">
        <v>1913</v>
      </c>
      <c r="W43" s="19">
        <v>913</v>
      </c>
      <c r="X43" s="19">
        <v>1186</v>
      </c>
      <c r="Y43" s="19">
        <v>6167</v>
      </c>
      <c r="Z43" s="19">
        <v>366</v>
      </c>
      <c r="AA43" s="19">
        <v>0</v>
      </c>
      <c r="AB43" s="19">
        <v>0</v>
      </c>
      <c r="AC43" s="19">
        <v>22745</v>
      </c>
      <c r="AD43" s="19">
        <v>19</v>
      </c>
      <c r="AE43" s="19">
        <v>18</v>
      </c>
      <c r="AF43" s="19">
        <v>32740</v>
      </c>
      <c r="AG43" s="19">
        <v>32740</v>
      </c>
      <c r="AH43" s="25">
        <f t="shared" si="1"/>
        <v>-10537</v>
      </c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</row>
    <row r="44" spans="1:60" ht="12">
      <c r="A44" s="83" t="s">
        <v>841</v>
      </c>
      <c r="B44" s="16">
        <v>49675</v>
      </c>
      <c r="C44" s="19">
        <v>1367</v>
      </c>
      <c r="D44" s="19">
        <v>9987</v>
      </c>
      <c r="E44" s="19">
        <v>4796</v>
      </c>
      <c r="F44" s="19">
        <v>0</v>
      </c>
      <c r="G44" s="19">
        <v>1503</v>
      </c>
      <c r="H44" s="19">
        <v>963</v>
      </c>
      <c r="I44" s="19">
        <v>1419</v>
      </c>
      <c r="J44" s="19">
        <v>8818</v>
      </c>
      <c r="K44" s="19">
        <v>484</v>
      </c>
      <c r="L44" s="19">
        <v>2</v>
      </c>
      <c r="M44" s="19">
        <v>0</v>
      </c>
      <c r="N44" s="19">
        <v>19844</v>
      </c>
      <c r="O44" s="19">
        <v>487</v>
      </c>
      <c r="P44" s="19">
        <v>5</v>
      </c>
      <c r="Q44" s="16">
        <v>35836</v>
      </c>
      <c r="R44" s="19">
        <v>1586</v>
      </c>
      <c r="S44" s="19">
        <v>4329</v>
      </c>
      <c r="T44" s="19">
        <v>2024</v>
      </c>
      <c r="U44" s="19">
        <v>0</v>
      </c>
      <c r="V44" s="19">
        <v>1122</v>
      </c>
      <c r="W44" s="19">
        <v>532</v>
      </c>
      <c r="X44" s="19">
        <v>763</v>
      </c>
      <c r="Y44" s="19">
        <v>5114</v>
      </c>
      <c r="Z44" s="19">
        <v>499</v>
      </c>
      <c r="AA44" s="19">
        <v>0</v>
      </c>
      <c r="AB44" s="19">
        <v>0</v>
      </c>
      <c r="AC44" s="19">
        <v>19844</v>
      </c>
      <c r="AD44" s="19">
        <v>10</v>
      </c>
      <c r="AE44" s="19">
        <v>13</v>
      </c>
      <c r="AF44" s="19">
        <v>34366</v>
      </c>
      <c r="AG44" s="19">
        <v>34366</v>
      </c>
      <c r="AH44" s="25">
        <f t="shared" si="1"/>
        <v>13839</v>
      </c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</row>
    <row r="45" spans="1:60" ht="12">
      <c r="A45" s="83" t="s">
        <v>674</v>
      </c>
      <c r="B45" s="16">
        <v>55802</v>
      </c>
      <c r="C45" s="19">
        <v>1522</v>
      </c>
      <c r="D45" s="19">
        <v>2171</v>
      </c>
      <c r="E45" s="19">
        <v>1913</v>
      </c>
      <c r="F45" s="19">
        <v>1122</v>
      </c>
      <c r="G45" s="19">
        <v>0</v>
      </c>
      <c r="H45" s="19">
        <v>968</v>
      </c>
      <c r="I45" s="19">
        <v>1366</v>
      </c>
      <c r="J45" s="19">
        <v>12597</v>
      </c>
      <c r="K45" s="19">
        <v>299</v>
      </c>
      <c r="L45" s="19">
        <v>2</v>
      </c>
      <c r="M45" s="19">
        <v>0</v>
      </c>
      <c r="N45" s="19">
        <v>33357</v>
      </c>
      <c r="O45" s="19">
        <v>478</v>
      </c>
      <c r="P45" s="19">
        <v>7</v>
      </c>
      <c r="Q45" s="16">
        <v>50758</v>
      </c>
      <c r="R45" s="19">
        <v>1720</v>
      </c>
      <c r="S45" s="19">
        <v>1732</v>
      </c>
      <c r="T45" s="19">
        <v>1434</v>
      </c>
      <c r="U45" s="19">
        <v>1503</v>
      </c>
      <c r="V45" s="19">
        <v>0</v>
      </c>
      <c r="W45" s="19">
        <v>936</v>
      </c>
      <c r="X45" s="19">
        <v>1095</v>
      </c>
      <c r="Y45" s="19">
        <v>8560</v>
      </c>
      <c r="Z45" s="19">
        <v>394</v>
      </c>
      <c r="AA45" s="19">
        <v>0</v>
      </c>
      <c r="AB45" s="19">
        <v>0</v>
      </c>
      <c r="AC45" s="19">
        <v>33357</v>
      </c>
      <c r="AD45" s="19">
        <v>11</v>
      </c>
      <c r="AE45" s="19">
        <v>16</v>
      </c>
      <c r="AF45" s="19">
        <v>35791</v>
      </c>
      <c r="AG45" s="19">
        <v>35791</v>
      </c>
      <c r="AH45" s="25">
        <f t="shared" si="1"/>
        <v>5044</v>
      </c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</row>
    <row r="46" spans="1:60" s="23" customFormat="1" ht="12">
      <c r="A46" s="83" t="s">
        <v>675</v>
      </c>
      <c r="B46" s="16">
        <v>31503</v>
      </c>
      <c r="C46" s="19">
        <v>807</v>
      </c>
      <c r="D46" s="19">
        <v>1193</v>
      </c>
      <c r="E46" s="19">
        <v>913</v>
      </c>
      <c r="F46" s="19">
        <v>532</v>
      </c>
      <c r="G46" s="19">
        <v>936</v>
      </c>
      <c r="H46" s="19">
        <v>0</v>
      </c>
      <c r="I46" s="19">
        <v>3169</v>
      </c>
      <c r="J46" s="19">
        <v>3563</v>
      </c>
      <c r="K46" s="19">
        <v>187</v>
      </c>
      <c r="L46" s="19">
        <v>0</v>
      </c>
      <c r="M46" s="19">
        <v>0</v>
      </c>
      <c r="N46" s="19">
        <v>19998</v>
      </c>
      <c r="O46" s="19">
        <v>203</v>
      </c>
      <c r="P46" s="19">
        <v>2</v>
      </c>
      <c r="Q46" s="19">
        <v>30770</v>
      </c>
      <c r="R46" s="19">
        <v>872</v>
      </c>
      <c r="S46" s="19">
        <v>1005</v>
      </c>
      <c r="T46" s="19">
        <v>770</v>
      </c>
      <c r="U46" s="19">
        <v>963</v>
      </c>
      <c r="V46" s="19">
        <v>968</v>
      </c>
      <c r="W46" s="19">
        <v>0</v>
      </c>
      <c r="X46" s="19">
        <v>2889</v>
      </c>
      <c r="Y46" s="19">
        <v>3044</v>
      </c>
      <c r="Z46" s="19">
        <v>245</v>
      </c>
      <c r="AA46" s="19">
        <v>0</v>
      </c>
      <c r="AB46" s="19">
        <v>0</v>
      </c>
      <c r="AC46" s="19">
        <v>19998</v>
      </c>
      <c r="AD46" s="19">
        <v>10</v>
      </c>
      <c r="AE46" s="19">
        <v>6</v>
      </c>
      <c r="AF46" s="19">
        <v>19657</v>
      </c>
      <c r="AG46" s="19">
        <v>19657</v>
      </c>
      <c r="AH46" s="25">
        <f t="shared" si="1"/>
        <v>733</v>
      </c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</row>
    <row r="47" spans="1:60" s="23" customFormat="1" ht="12">
      <c r="A47" s="51" t="s">
        <v>46</v>
      </c>
      <c r="B47" s="16">
        <v>51913</v>
      </c>
      <c r="C47" s="19">
        <v>1585</v>
      </c>
      <c r="D47" s="19">
        <v>1544</v>
      </c>
      <c r="E47" s="19">
        <v>1186</v>
      </c>
      <c r="F47" s="19">
        <v>763</v>
      </c>
      <c r="G47" s="19">
        <v>1095</v>
      </c>
      <c r="H47" s="19">
        <v>2889</v>
      </c>
      <c r="I47" s="19">
        <v>0</v>
      </c>
      <c r="J47" s="19">
        <v>6822</v>
      </c>
      <c r="K47" s="19">
        <v>315</v>
      </c>
      <c r="L47" s="19">
        <v>3</v>
      </c>
      <c r="M47" s="19">
        <v>0</v>
      </c>
      <c r="N47" s="19">
        <v>35273</v>
      </c>
      <c r="O47" s="19">
        <v>428</v>
      </c>
      <c r="P47" s="19">
        <v>10</v>
      </c>
      <c r="Q47" s="19">
        <v>52986</v>
      </c>
      <c r="R47" s="19">
        <v>1883</v>
      </c>
      <c r="S47" s="19">
        <v>1454</v>
      </c>
      <c r="T47" s="19">
        <v>1187</v>
      </c>
      <c r="U47" s="19">
        <v>1419</v>
      </c>
      <c r="V47" s="19">
        <v>1366</v>
      </c>
      <c r="W47" s="19">
        <v>3169</v>
      </c>
      <c r="X47" s="19">
        <v>0</v>
      </c>
      <c r="Y47" s="19">
        <v>6714</v>
      </c>
      <c r="Z47" s="19">
        <v>499</v>
      </c>
      <c r="AA47" s="19">
        <v>0</v>
      </c>
      <c r="AB47" s="19">
        <v>0</v>
      </c>
      <c r="AC47" s="19">
        <v>35273</v>
      </c>
      <c r="AD47" s="19">
        <v>8</v>
      </c>
      <c r="AE47" s="19">
        <v>14</v>
      </c>
      <c r="AF47" s="19">
        <v>33326</v>
      </c>
      <c r="AG47" s="19">
        <v>33326</v>
      </c>
      <c r="AH47" s="25">
        <f t="shared" si="1"/>
        <v>-1073</v>
      </c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</row>
    <row r="48" spans="1:61" ht="12">
      <c r="A48" s="51" t="s">
        <v>81</v>
      </c>
      <c r="B48" s="16">
        <v>108522</v>
      </c>
      <c r="C48" s="19">
        <v>2581</v>
      </c>
      <c r="D48" s="19">
        <v>10014</v>
      </c>
      <c r="E48" s="19">
        <v>6167</v>
      </c>
      <c r="F48" s="19">
        <v>5114</v>
      </c>
      <c r="G48" s="19">
        <v>8560</v>
      </c>
      <c r="H48" s="19">
        <v>3044</v>
      </c>
      <c r="I48" s="19">
        <v>6714</v>
      </c>
      <c r="J48" s="19">
        <v>0</v>
      </c>
      <c r="K48" s="19">
        <v>562</v>
      </c>
      <c r="L48" s="19">
        <v>4</v>
      </c>
      <c r="M48" s="19">
        <v>19983</v>
      </c>
      <c r="N48" s="19">
        <v>44988</v>
      </c>
      <c r="O48" s="19">
        <v>773</v>
      </c>
      <c r="P48" s="19">
        <v>18</v>
      </c>
      <c r="Q48" s="19">
        <v>114998</v>
      </c>
      <c r="R48" s="19">
        <v>3049</v>
      </c>
      <c r="S48" s="19">
        <v>8905</v>
      </c>
      <c r="T48" s="19">
        <v>5354</v>
      </c>
      <c r="U48" s="19">
        <v>8818</v>
      </c>
      <c r="V48" s="19">
        <v>12597</v>
      </c>
      <c r="W48" s="19">
        <v>3563</v>
      </c>
      <c r="X48" s="19">
        <v>6822</v>
      </c>
      <c r="Y48" s="19">
        <v>0</v>
      </c>
      <c r="Z48" s="19">
        <v>863</v>
      </c>
      <c r="AA48" s="19">
        <v>0</v>
      </c>
      <c r="AB48" s="19">
        <v>19983</v>
      </c>
      <c r="AC48" s="19">
        <v>44988</v>
      </c>
      <c r="AD48" s="19">
        <v>19</v>
      </c>
      <c r="AE48" s="19">
        <v>37</v>
      </c>
      <c r="AF48" s="19">
        <v>80765</v>
      </c>
      <c r="AG48" s="19">
        <v>80765</v>
      </c>
      <c r="AH48" s="25">
        <f t="shared" si="1"/>
        <v>-6476</v>
      </c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79"/>
    </row>
    <row r="49" spans="1:61" ht="12">
      <c r="A49" s="62" t="s">
        <v>113</v>
      </c>
      <c r="B49" s="18">
        <v>8493</v>
      </c>
      <c r="C49" s="17">
        <v>172</v>
      </c>
      <c r="D49" s="17">
        <v>1316</v>
      </c>
      <c r="E49" s="17">
        <v>869</v>
      </c>
      <c r="F49" s="17">
        <v>330</v>
      </c>
      <c r="G49" s="17">
        <v>182</v>
      </c>
      <c r="H49" s="17">
        <v>72</v>
      </c>
      <c r="I49" s="17">
        <v>126</v>
      </c>
      <c r="J49" s="17">
        <v>0</v>
      </c>
      <c r="K49" s="17">
        <v>37</v>
      </c>
      <c r="L49" s="17">
        <v>0</v>
      </c>
      <c r="M49" s="17">
        <v>601</v>
      </c>
      <c r="N49" s="17">
        <v>4740</v>
      </c>
      <c r="O49" s="17">
        <v>44</v>
      </c>
      <c r="P49" s="17">
        <v>4</v>
      </c>
      <c r="Q49" s="18">
        <v>8551</v>
      </c>
      <c r="R49" s="17">
        <v>195</v>
      </c>
      <c r="S49" s="17">
        <v>1091</v>
      </c>
      <c r="T49" s="17">
        <v>737</v>
      </c>
      <c r="U49" s="17">
        <v>605</v>
      </c>
      <c r="V49" s="17">
        <v>244</v>
      </c>
      <c r="W49" s="17">
        <v>82</v>
      </c>
      <c r="X49" s="17">
        <v>126</v>
      </c>
      <c r="Y49" s="17">
        <v>0</v>
      </c>
      <c r="Z49" s="17">
        <v>39</v>
      </c>
      <c r="AA49" s="17">
        <v>0</v>
      </c>
      <c r="AB49" s="17">
        <v>685</v>
      </c>
      <c r="AC49" s="17">
        <v>4740</v>
      </c>
      <c r="AD49" s="17">
        <v>4</v>
      </c>
      <c r="AE49" s="17">
        <v>3</v>
      </c>
      <c r="AF49" s="17">
        <v>5756</v>
      </c>
      <c r="AG49" s="17">
        <v>5756</v>
      </c>
      <c r="AH49" s="25">
        <f t="shared" si="1"/>
        <v>-58</v>
      </c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79"/>
    </row>
    <row r="50" spans="1:61" ht="12">
      <c r="A50" s="62" t="s">
        <v>115</v>
      </c>
      <c r="B50" s="18">
        <v>10608</v>
      </c>
      <c r="C50" s="17">
        <v>215</v>
      </c>
      <c r="D50" s="17">
        <v>831</v>
      </c>
      <c r="E50" s="17">
        <v>681</v>
      </c>
      <c r="F50" s="17">
        <v>1024</v>
      </c>
      <c r="G50" s="17">
        <v>610</v>
      </c>
      <c r="H50" s="17">
        <v>246</v>
      </c>
      <c r="I50" s="17">
        <v>320</v>
      </c>
      <c r="J50" s="17">
        <v>0</v>
      </c>
      <c r="K50" s="17">
        <v>31</v>
      </c>
      <c r="L50" s="17">
        <v>0</v>
      </c>
      <c r="M50" s="17">
        <v>3363</v>
      </c>
      <c r="N50" s="17">
        <v>3183</v>
      </c>
      <c r="O50" s="17">
        <v>100</v>
      </c>
      <c r="P50" s="17">
        <v>4</v>
      </c>
      <c r="Q50" s="18">
        <v>8930</v>
      </c>
      <c r="R50" s="17">
        <v>302</v>
      </c>
      <c r="S50" s="17">
        <v>459</v>
      </c>
      <c r="T50" s="17">
        <v>412</v>
      </c>
      <c r="U50" s="17">
        <v>1469</v>
      </c>
      <c r="V50" s="17">
        <v>367</v>
      </c>
      <c r="W50" s="17">
        <v>155</v>
      </c>
      <c r="X50" s="17">
        <v>173</v>
      </c>
      <c r="Y50" s="17">
        <v>0</v>
      </c>
      <c r="Z50" s="17">
        <v>64</v>
      </c>
      <c r="AA50" s="17">
        <v>0</v>
      </c>
      <c r="AB50" s="17">
        <v>2337</v>
      </c>
      <c r="AC50" s="17">
        <v>3183</v>
      </c>
      <c r="AD50" s="17">
        <v>2</v>
      </c>
      <c r="AE50" s="17">
        <v>7</v>
      </c>
      <c r="AF50" s="17">
        <v>7479</v>
      </c>
      <c r="AG50" s="17">
        <v>7479</v>
      </c>
      <c r="AH50" s="25">
        <f t="shared" si="1"/>
        <v>1678</v>
      </c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79"/>
    </row>
    <row r="51" spans="1:60" ht="12">
      <c r="A51" s="62" t="s">
        <v>116</v>
      </c>
      <c r="B51" s="18">
        <v>6948</v>
      </c>
      <c r="C51" s="17">
        <v>185</v>
      </c>
      <c r="D51" s="17">
        <v>591</v>
      </c>
      <c r="E51" s="17">
        <v>329</v>
      </c>
      <c r="F51" s="17">
        <v>432</v>
      </c>
      <c r="G51" s="17">
        <v>891</v>
      </c>
      <c r="H51" s="17">
        <v>104</v>
      </c>
      <c r="I51" s="17">
        <v>180</v>
      </c>
      <c r="J51" s="17">
        <v>0</v>
      </c>
      <c r="K51" s="17">
        <v>33</v>
      </c>
      <c r="L51" s="17">
        <v>1</v>
      </c>
      <c r="M51" s="17">
        <v>1308</v>
      </c>
      <c r="N51" s="17">
        <v>2837</v>
      </c>
      <c r="O51" s="17">
        <v>56</v>
      </c>
      <c r="P51" s="17">
        <v>1</v>
      </c>
      <c r="Q51" s="18">
        <v>8664</v>
      </c>
      <c r="R51" s="17">
        <v>225</v>
      </c>
      <c r="S51" s="17">
        <v>624</v>
      </c>
      <c r="T51" s="17">
        <v>346</v>
      </c>
      <c r="U51" s="17">
        <v>1066</v>
      </c>
      <c r="V51" s="17">
        <v>1633</v>
      </c>
      <c r="W51" s="17">
        <v>146</v>
      </c>
      <c r="X51" s="17">
        <v>174</v>
      </c>
      <c r="Y51" s="17">
        <v>0</v>
      </c>
      <c r="Z51" s="17">
        <v>56</v>
      </c>
      <c r="AA51" s="17">
        <v>0</v>
      </c>
      <c r="AB51" s="17">
        <v>1555</v>
      </c>
      <c r="AC51" s="17">
        <v>2837</v>
      </c>
      <c r="AD51" s="17">
        <v>1</v>
      </c>
      <c r="AE51" s="17">
        <v>1</v>
      </c>
      <c r="AF51" s="17">
        <v>6544</v>
      </c>
      <c r="AG51" s="17">
        <v>6544</v>
      </c>
      <c r="AH51" s="25">
        <f t="shared" si="1"/>
        <v>-1716</v>
      </c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</row>
    <row r="52" spans="1:60" ht="12">
      <c r="A52" s="62" t="s">
        <v>118</v>
      </c>
      <c r="B52" s="18">
        <v>13613</v>
      </c>
      <c r="C52" s="17">
        <v>366</v>
      </c>
      <c r="D52" s="17">
        <v>714</v>
      </c>
      <c r="E52" s="17">
        <v>399</v>
      </c>
      <c r="F52" s="17">
        <v>291</v>
      </c>
      <c r="G52" s="17">
        <v>2014</v>
      </c>
      <c r="H52" s="17">
        <v>261</v>
      </c>
      <c r="I52" s="17">
        <v>296</v>
      </c>
      <c r="J52" s="17">
        <v>0</v>
      </c>
      <c r="K52" s="17">
        <v>76</v>
      </c>
      <c r="L52" s="17">
        <v>0</v>
      </c>
      <c r="M52" s="17">
        <v>1351</v>
      </c>
      <c r="N52" s="17">
        <v>7715</v>
      </c>
      <c r="O52" s="17">
        <v>128</v>
      </c>
      <c r="P52" s="17">
        <v>2</v>
      </c>
      <c r="Q52" s="18">
        <v>17430</v>
      </c>
      <c r="R52" s="17">
        <v>434</v>
      </c>
      <c r="S52" s="17">
        <v>876</v>
      </c>
      <c r="T52" s="17">
        <v>502</v>
      </c>
      <c r="U52" s="17">
        <v>818</v>
      </c>
      <c r="V52" s="17">
        <v>4058</v>
      </c>
      <c r="W52" s="17">
        <v>429</v>
      </c>
      <c r="X52" s="17">
        <v>439</v>
      </c>
      <c r="Y52" s="17">
        <v>0</v>
      </c>
      <c r="Z52" s="17">
        <v>118</v>
      </c>
      <c r="AA52" s="17">
        <v>0</v>
      </c>
      <c r="AB52" s="17">
        <v>2034</v>
      </c>
      <c r="AC52" s="17">
        <v>7715</v>
      </c>
      <c r="AD52" s="17">
        <v>2</v>
      </c>
      <c r="AE52" s="17">
        <v>5</v>
      </c>
      <c r="AF52" s="17">
        <v>12756</v>
      </c>
      <c r="AG52" s="17">
        <v>12756</v>
      </c>
      <c r="AH52" s="25">
        <f t="shared" si="1"/>
        <v>-3817</v>
      </c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</row>
    <row r="53" spans="1:60" ht="12">
      <c r="A53" s="62" t="s">
        <v>119</v>
      </c>
      <c r="B53" s="18">
        <v>6201</v>
      </c>
      <c r="C53" s="17">
        <v>169</v>
      </c>
      <c r="D53" s="17">
        <v>336</v>
      </c>
      <c r="E53" s="17">
        <v>185</v>
      </c>
      <c r="F53" s="17">
        <v>182</v>
      </c>
      <c r="G53" s="17">
        <v>1691</v>
      </c>
      <c r="H53" s="17">
        <v>119</v>
      </c>
      <c r="I53" s="17">
        <v>182</v>
      </c>
      <c r="J53" s="17">
        <v>0</v>
      </c>
      <c r="K53" s="17">
        <v>28</v>
      </c>
      <c r="L53" s="17">
        <v>2</v>
      </c>
      <c r="M53" s="17">
        <v>1020</v>
      </c>
      <c r="N53" s="17">
        <v>2235</v>
      </c>
      <c r="O53" s="17">
        <v>50</v>
      </c>
      <c r="P53" s="17">
        <v>2</v>
      </c>
      <c r="Q53" s="18">
        <v>7324</v>
      </c>
      <c r="R53" s="17">
        <v>204</v>
      </c>
      <c r="S53" s="17">
        <v>366</v>
      </c>
      <c r="T53" s="17">
        <v>224</v>
      </c>
      <c r="U53" s="17">
        <v>369</v>
      </c>
      <c r="V53" s="17">
        <v>2413</v>
      </c>
      <c r="W53" s="17">
        <v>170</v>
      </c>
      <c r="X53" s="17">
        <v>205</v>
      </c>
      <c r="Y53" s="17">
        <v>0</v>
      </c>
      <c r="Z53" s="17">
        <v>61</v>
      </c>
      <c r="AA53" s="17">
        <v>0</v>
      </c>
      <c r="AB53" s="17">
        <v>1073</v>
      </c>
      <c r="AC53" s="17">
        <v>2235</v>
      </c>
      <c r="AD53" s="17">
        <v>1</v>
      </c>
      <c r="AE53" s="17">
        <v>3</v>
      </c>
      <c r="AF53" s="17">
        <v>6023</v>
      </c>
      <c r="AG53" s="17">
        <v>6023</v>
      </c>
      <c r="AH53" s="25">
        <f t="shared" si="1"/>
        <v>-1123</v>
      </c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</row>
    <row r="54" spans="1:60" ht="12">
      <c r="A54" s="62" t="s">
        <v>120</v>
      </c>
      <c r="B54" s="18">
        <v>8623</v>
      </c>
      <c r="C54" s="17">
        <v>185</v>
      </c>
      <c r="D54" s="17">
        <v>1104</v>
      </c>
      <c r="E54" s="17">
        <v>353</v>
      </c>
      <c r="F54" s="17">
        <v>389</v>
      </c>
      <c r="G54" s="17">
        <v>856</v>
      </c>
      <c r="H54" s="17">
        <v>292</v>
      </c>
      <c r="I54" s="17">
        <v>402</v>
      </c>
      <c r="J54" s="17">
        <v>0</v>
      </c>
      <c r="K54" s="17">
        <v>40</v>
      </c>
      <c r="L54" s="17">
        <v>0</v>
      </c>
      <c r="M54" s="17">
        <v>1606</v>
      </c>
      <c r="N54" s="17">
        <v>3346</v>
      </c>
      <c r="O54" s="17">
        <v>50</v>
      </c>
      <c r="P54" s="17">
        <v>0</v>
      </c>
      <c r="Q54" s="18">
        <v>9464</v>
      </c>
      <c r="R54" s="17">
        <v>198</v>
      </c>
      <c r="S54" s="17">
        <v>1077</v>
      </c>
      <c r="T54" s="17">
        <v>372</v>
      </c>
      <c r="U54" s="17">
        <v>671</v>
      </c>
      <c r="V54" s="17">
        <v>1194</v>
      </c>
      <c r="W54" s="17">
        <v>401</v>
      </c>
      <c r="X54" s="17">
        <v>448</v>
      </c>
      <c r="Y54" s="17">
        <v>0</v>
      </c>
      <c r="Z54" s="17">
        <v>72</v>
      </c>
      <c r="AA54" s="17">
        <v>0</v>
      </c>
      <c r="AB54" s="17">
        <v>1681</v>
      </c>
      <c r="AC54" s="17">
        <v>3346</v>
      </c>
      <c r="AD54" s="17">
        <v>0</v>
      </c>
      <c r="AE54" s="17">
        <v>4</v>
      </c>
      <c r="AF54" s="17">
        <v>6736</v>
      </c>
      <c r="AG54" s="17">
        <v>6736</v>
      </c>
      <c r="AH54" s="25">
        <f t="shared" si="1"/>
        <v>-841</v>
      </c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</row>
    <row r="55" spans="1:60" ht="12">
      <c r="A55" s="62" t="s">
        <v>121</v>
      </c>
      <c r="B55" s="18">
        <v>6649</v>
      </c>
      <c r="C55" s="17">
        <v>122</v>
      </c>
      <c r="D55" s="17">
        <v>578</v>
      </c>
      <c r="E55" s="17">
        <v>206</v>
      </c>
      <c r="F55" s="17">
        <v>263</v>
      </c>
      <c r="G55" s="17">
        <v>382</v>
      </c>
      <c r="H55" s="17">
        <v>445</v>
      </c>
      <c r="I55" s="17">
        <v>365</v>
      </c>
      <c r="J55" s="17">
        <v>0</v>
      </c>
      <c r="K55" s="17">
        <v>31</v>
      </c>
      <c r="L55" s="17">
        <v>0</v>
      </c>
      <c r="M55" s="17">
        <v>2474</v>
      </c>
      <c r="N55" s="17">
        <v>1747</v>
      </c>
      <c r="O55" s="17">
        <v>36</v>
      </c>
      <c r="P55" s="17">
        <v>0</v>
      </c>
      <c r="Q55" s="18">
        <v>7103</v>
      </c>
      <c r="R55" s="17">
        <v>128</v>
      </c>
      <c r="S55" s="17">
        <v>527</v>
      </c>
      <c r="T55" s="17">
        <v>208</v>
      </c>
      <c r="U55" s="17">
        <v>466</v>
      </c>
      <c r="V55" s="17">
        <v>536</v>
      </c>
      <c r="W55" s="17">
        <v>590</v>
      </c>
      <c r="X55" s="17">
        <v>427</v>
      </c>
      <c r="Y55" s="17">
        <v>0</v>
      </c>
      <c r="Z55" s="17">
        <v>49</v>
      </c>
      <c r="AA55" s="17">
        <v>0</v>
      </c>
      <c r="AB55" s="17">
        <v>2422</v>
      </c>
      <c r="AC55" s="17">
        <v>1747</v>
      </c>
      <c r="AD55" s="17">
        <v>0</v>
      </c>
      <c r="AE55" s="17">
        <v>3</v>
      </c>
      <c r="AF55" s="17">
        <v>3611</v>
      </c>
      <c r="AG55" s="17">
        <v>3611</v>
      </c>
      <c r="AH55" s="25">
        <f t="shared" si="1"/>
        <v>-454</v>
      </c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</row>
    <row r="56" spans="1:60" ht="12">
      <c r="A56" s="62" t="s">
        <v>124</v>
      </c>
      <c r="B56" s="18">
        <v>11875</v>
      </c>
      <c r="C56" s="17">
        <v>298</v>
      </c>
      <c r="D56" s="17">
        <v>536</v>
      </c>
      <c r="E56" s="17">
        <v>314</v>
      </c>
      <c r="F56" s="17">
        <v>375</v>
      </c>
      <c r="G56" s="17">
        <v>468</v>
      </c>
      <c r="H56" s="17">
        <v>510</v>
      </c>
      <c r="I56" s="17">
        <v>2929</v>
      </c>
      <c r="J56" s="17">
        <v>0</v>
      </c>
      <c r="K56" s="17">
        <v>102</v>
      </c>
      <c r="L56" s="17">
        <v>0</v>
      </c>
      <c r="M56" s="17">
        <v>861</v>
      </c>
      <c r="N56" s="17">
        <v>5399</v>
      </c>
      <c r="O56" s="17">
        <v>82</v>
      </c>
      <c r="P56" s="17">
        <v>1</v>
      </c>
      <c r="Q56" s="18">
        <v>12550</v>
      </c>
      <c r="R56" s="17">
        <v>333</v>
      </c>
      <c r="S56" s="17">
        <v>561</v>
      </c>
      <c r="T56" s="17">
        <v>301</v>
      </c>
      <c r="U56" s="17">
        <v>611</v>
      </c>
      <c r="V56" s="17">
        <v>529</v>
      </c>
      <c r="W56" s="17">
        <v>589</v>
      </c>
      <c r="X56" s="17">
        <v>3158</v>
      </c>
      <c r="Y56" s="17">
        <v>0</v>
      </c>
      <c r="Z56" s="17">
        <v>150</v>
      </c>
      <c r="AA56" s="17">
        <v>0</v>
      </c>
      <c r="AB56" s="17">
        <v>914</v>
      </c>
      <c r="AC56" s="17">
        <v>5399</v>
      </c>
      <c r="AD56" s="17">
        <v>2</v>
      </c>
      <c r="AE56" s="17">
        <v>3</v>
      </c>
      <c r="AF56" s="17">
        <v>7599</v>
      </c>
      <c r="AG56" s="17">
        <v>7599</v>
      </c>
      <c r="AH56" s="25">
        <f t="shared" si="1"/>
        <v>-675</v>
      </c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</row>
    <row r="57" spans="1:60" s="23" customFormat="1" ht="12">
      <c r="A57" s="62" t="s">
        <v>125</v>
      </c>
      <c r="B57" s="18">
        <v>3822</v>
      </c>
      <c r="C57" s="17">
        <v>57</v>
      </c>
      <c r="D57" s="17">
        <v>446</v>
      </c>
      <c r="E57" s="17">
        <v>209</v>
      </c>
      <c r="F57" s="17">
        <v>343</v>
      </c>
      <c r="G57" s="17">
        <v>230</v>
      </c>
      <c r="H57" s="17">
        <v>126</v>
      </c>
      <c r="I57" s="17">
        <v>355</v>
      </c>
      <c r="J57" s="17">
        <v>0</v>
      </c>
      <c r="K57" s="17">
        <v>15</v>
      </c>
      <c r="L57" s="17">
        <v>0</v>
      </c>
      <c r="M57" s="17">
        <v>670</v>
      </c>
      <c r="N57" s="17">
        <v>1349</v>
      </c>
      <c r="O57" s="17">
        <v>20</v>
      </c>
      <c r="P57" s="17">
        <v>2</v>
      </c>
      <c r="Q57" s="18">
        <v>3924</v>
      </c>
      <c r="R57" s="17">
        <v>88</v>
      </c>
      <c r="S57" s="17">
        <v>367</v>
      </c>
      <c r="T57" s="17">
        <v>192</v>
      </c>
      <c r="U57" s="17">
        <v>493</v>
      </c>
      <c r="V57" s="17">
        <v>251</v>
      </c>
      <c r="W57" s="17">
        <v>127</v>
      </c>
      <c r="X57" s="17">
        <v>390</v>
      </c>
      <c r="Y57" s="17">
        <v>0</v>
      </c>
      <c r="Z57" s="17">
        <v>27</v>
      </c>
      <c r="AA57" s="17">
        <v>0</v>
      </c>
      <c r="AB57" s="17">
        <v>639</v>
      </c>
      <c r="AC57" s="17">
        <v>1349</v>
      </c>
      <c r="AD57" s="17">
        <v>0</v>
      </c>
      <c r="AE57" s="17">
        <v>1</v>
      </c>
      <c r="AF57" s="17">
        <v>3334</v>
      </c>
      <c r="AG57" s="17">
        <v>3334</v>
      </c>
      <c r="AH57" s="25">
        <f t="shared" si="1"/>
        <v>-102</v>
      </c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</row>
    <row r="58" spans="1:60" ht="12">
      <c r="A58" s="62" t="s">
        <v>126</v>
      </c>
      <c r="B58" s="18">
        <v>6702</v>
      </c>
      <c r="C58" s="17">
        <v>139</v>
      </c>
      <c r="D58" s="17">
        <v>683</v>
      </c>
      <c r="E58" s="17">
        <v>350</v>
      </c>
      <c r="F58" s="17">
        <v>481</v>
      </c>
      <c r="G58" s="17">
        <v>200</v>
      </c>
      <c r="H58" s="17">
        <v>105</v>
      </c>
      <c r="I58" s="17">
        <v>172</v>
      </c>
      <c r="J58" s="17">
        <v>0</v>
      </c>
      <c r="K58" s="17">
        <v>31</v>
      </c>
      <c r="L58" s="17">
        <v>1</v>
      </c>
      <c r="M58" s="17">
        <v>750</v>
      </c>
      <c r="N58" s="17">
        <v>3755</v>
      </c>
      <c r="O58" s="17">
        <v>34</v>
      </c>
      <c r="P58" s="17">
        <v>1</v>
      </c>
      <c r="Q58" s="18">
        <v>7076</v>
      </c>
      <c r="R58" s="17">
        <v>146</v>
      </c>
      <c r="S58" s="17">
        <v>655</v>
      </c>
      <c r="T58" s="17">
        <v>364</v>
      </c>
      <c r="U58" s="17">
        <v>712</v>
      </c>
      <c r="V58" s="17">
        <v>269</v>
      </c>
      <c r="W58" s="17">
        <v>96</v>
      </c>
      <c r="X58" s="17">
        <v>197</v>
      </c>
      <c r="Y58" s="17">
        <v>0</v>
      </c>
      <c r="Z58" s="17">
        <v>65</v>
      </c>
      <c r="AA58" s="17">
        <v>0</v>
      </c>
      <c r="AB58" s="17">
        <v>815</v>
      </c>
      <c r="AC58" s="17">
        <v>3755</v>
      </c>
      <c r="AD58" s="17">
        <v>0</v>
      </c>
      <c r="AE58" s="17">
        <v>2</v>
      </c>
      <c r="AF58" s="17">
        <v>4777</v>
      </c>
      <c r="AG58" s="17">
        <v>4777</v>
      </c>
      <c r="AH58" s="25">
        <f t="shared" si="1"/>
        <v>-374</v>
      </c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</row>
    <row r="59" spans="1:60" ht="12">
      <c r="A59" s="62" t="s">
        <v>127</v>
      </c>
      <c r="B59" s="18">
        <v>3011</v>
      </c>
      <c r="C59" s="17">
        <v>19</v>
      </c>
      <c r="D59" s="17">
        <v>279</v>
      </c>
      <c r="E59" s="17">
        <v>122</v>
      </c>
      <c r="F59" s="17">
        <v>152</v>
      </c>
      <c r="G59" s="17">
        <v>276</v>
      </c>
      <c r="H59" s="17">
        <v>217</v>
      </c>
      <c r="I59" s="17">
        <v>755</v>
      </c>
      <c r="J59" s="17">
        <v>0</v>
      </c>
      <c r="K59" s="17">
        <v>18</v>
      </c>
      <c r="L59" s="17">
        <v>0</v>
      </c>
      <c r="M59" s="17">
        <v>509</v>
      </c>
      <c r="N59" s="17">
        <v>658</v>
      </c>
      <c r="O59" s="17">
        <v>6</v>
      </c>
      <c r="P59" s="17">
        <v>0</v>
      </c>
      <c r="Q59" s="18">
        <v>2601</v>
      </c>
      <c r="R59" s="17">
        <v>25</v>
      </c>
      <c r="S59" s="17">
        <v>228</v>
      </c>
      <c r="T59" s="17">
        <v>103</v>
      </c>
      <c r="U59" s="17">
        <v>190</v>
      </c>
      <c r="V59" s="17">
        <v>216</v>
      </c>
      <c r="W59" s="17">
        <v>234</v>
      </c>
      <c r="X59" s="17">
        <v>545</v>
      </c>
      <c r="Y59" s="17">
        <v>0</v>
      </c>
      <c r="Z59" s="17">
        <v>15</v>
      </c>
      <c r="AA59" s="17">
        <v>0</v>
      </c>
      <c r="AB59" s="17">
        <v>387</v>
      </c>
      <c r="AC59" s="17">
        <v>658</v>
      </c>
      <c r="AD59" s="17">
        <v>0</v>
      </c>
      <c r="AE59" s="17">
        <v>0</v>
      </c>
      <c r="AF59" s="17">
        <v>1375</v>
      </c>
      <c r="AG59" s="17">
        <v>1375</v>
      </c>
      <c r="AH59" s="25">
        <f t="shared" si="1"/>
        <v>410</v>
      </c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</row>
    <row r="60" spans="1:60" ht="12">
      <c r="A60" s="62" t="s">
        <v>128</v>
      </c>
      <c r="B60" s="18">
        <v>7619</v>
      </c>
      <c r="C60" s="17">
        <v>219</v>
      </c>
      <c r="D60" s="17">
        <v>1655</v>
      </c>
      <c r="E60" s="17">
        <v>1246</v>
      </c>
      <c r="F60" s="17">
        <v>218</v>
      </c>
      <c r="G60" s="17">
        <v>109</v>
      </c>
      <c r="H60" s="17">
        <v>56</v>
      </c>
      <c r="I60" s="17">
        <v>119</v>
      </c>
      <c r="J60" s="17">
        <v>0</v>
      </c>
      <c r="K60" s="17">
        <v>46</v>
      </c>
      <c r="L60" s="17">
        <v>0</v>
      </c>
      <c r="M60" s="17">
        <v>531</v>
      </c>
      <c r="N60" s="17">
        <v>3360</v>
      </c>
      <c r="O60" s="17">
        <v>60</v>
      </c>
      <c r="P60" s="17">
        <v>0</v>
      </c>
      <c r="Q60" s="18">
        <v>7686</v>
      </c>
      <c r="R60" s="17">
        <v>260</v>
      </c>
      <c r="S60" s="17">
        <v>1447</v>
      </c>
      <c r="T60" s="17">
        <v>941</v>
      </c>
      <c r="U60" s="17">
        <v>565</v>
      </c>
      <c r="V60" s="17">
        <v>205</v>
      </c>
      <c r="W60" s="17">
        <v>72</v>
      </c>
      <c r="X60" s="17">
        <v>144</v>
      </c>
      <c r="Y60" s="17">
        <v>0</v>
      </c>
      <c r="Z60" s="17">
        <v>74</v>
      </c>
      <c r="AA60" s="17">
        <v>0</v>
      </c>
      <c r="AB60" s="17">
        <v>618</v>
      </c>
      <c r="AC60" s="17">
        <v>3360</v>
      </c>
      <c r="AD60" s="17">
        <v>0</v>
      </c>
      <c r="AE60" s="17">
        <v>0</v>
      </c>
      <c r="AF60" s="17">
        <v>4536</v>
      </c>
      <c r="AG60" s="17">
        <v>4536</v>
      </c>
      <c r="AH60" s="25">
        <f t="shared" si="1"/>
        <v>-67</v>
      </c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</row>
    <row r="61" spans="1:60" ht="12">
      <c r="A61" s="62" t="s">
        <v>129</v>
      </c>
      <c r="B61" s="18">
        <v>9569</v>
      </c>
      <c r="C61" s="17">
        <v>286</v>
      </c>
      <c r="D61" s="17">
        <v>703</v>
      </c>
      <c r="E61" s="17">
        <v>739</v>
      </c>
      <c r="F61" s="17">
        <v>512</v>
      </c>
      <c r="G61" s="17">
        <v>434</v>
      </c>
      <c r="H61" s="17">
        <v>209</v>
      </c>
      <c r="I61" s="17">
        <v>320</v>
      </c>
      <c r="J61" s="17">
        <v>0</v>
      </c>
      <c r="K61" s="17">
        <v>47</v>
      </c>
      <c r="L61" s="17">
        <v>0</v>
      </c>
      <c r="M61" s="17">
        <v>2917</v>
      </c>
      <c r="N61" s="17">
        <v>3329</v>
      </c>
      <c r="O61" s="17">
        <v>72</v>
      </c>
      <c r="P61" s="17">
        <v>1</v>
      </c>
      <c r="Q61" s="18">
        <v>8585</v>
      </c>
      <c r="R61" s="17">
        <v>347</v>
      </c>
      <c r="S61" s="17">
        <v>376</v>
      </c>
      <c r="T61" s="17">
        <v>438</v>
      </c>
      <c r="U61" s="17">
        <v>591</v>
      </c>
      <c r="V61" s="17">
        <v>384</v>
      </c>
      <c r="W61" s="17">
        <v>154</v>
      </c>
      <c r="X61" s="17">
        <v>174</v>
      </c>
      <c r="Y61" s="17">
        <v>0</v>
      </c>
      <c r="Z61" s="17">
        <v>38</v>
      </c>
      <c r="AA61" s="17">
        <v>0</v>
      </c>
      <c r="AB61" s="17">
        <v>2743</v>
      </c>
      <c r="AC61" s="17">
        <v>3329</v>
      </c>
      <c r="AD61" s="17">
        <v>7</v>
      </c>
      <c r="AE61" s="17">
        <v>4</v>
      </c>
      <c r="AF61" s="17">
        <v>6382</v>
      </c>
      <c r="AG61" s="17">
        <v>6382</v>
      </c>
      <c r="AH61" s="25">
        <f t="shared" si="1"/>
        <v>984</v>
      </c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</row>
    <row r="62" spans="1:60" ht="12">
      <c r="A62" s="62" t="s">
        <v>131</v>
      </c>
      <c r="B62" s="18">
        <v>4789</v>
      </c>
      <c r="C62" s="17">
        <v>149</v>
      </c>
      <c r="D62" s="17">
        <v>242</v>
      </c>
      <c r="E62" s="17">
        <v>165</v>
      </c>
      <c r="F62" s="17">
        <v>122</v>
      </c>
      <c r="G62" s="17">
        <v>217</v>
      </c>
      <c r="H62" s="17">
        <v>282</v>
      </c>
      <c r="I62" s="17">
        <v>193</v>
      </c>
      <c r="J62" s="17">
        <v>0</v>
      </c>
      <c r="K62" s="17">
        <v>27</v>
      </c>
      <c r="L62" s="17">
        <v>0</v>
      </c>
      <c r="M62" s="17">
        <v>2022</v>
      </c>
      <c r="N62" s="17">
        <v>1335</v>
      </c>
      <c r="O62" s="17">
        <v>35</v>
      </c>
      <c r="P62" s="17">
        <v>0</v>
      </c>
      <c r="Q62" s="18">
        <v>5110</v>
      </c>
      <c r="R62" s="17">
        <v>164</v>
      </c>
      <c r="S62" s="17">
        <v>251</v>
      </c>
      <c r="T62" s="17">
        <v>214</v>
      </c>
      <c r="U62" s="17">
        <v>192</v>
      </c>
      <c r="V62" s="17">
        <v>298</v>
      </c>
      <c r="W62" s="17">
        <v>318</v>
      </c>
      <c r="X62" s="17">
        <v>222</v>
      </c>
      <c r="Y62" s="17">
        <v>0</v>
      </c>
      <c r="Z62" s="17">
        <v>35</v>
      </c>
      <c r="AA62" s="17">
        <v>0</v>
      </c>
      <c r="AB62" s="17">
        <v>2080</v>
      </c>
      <c r="AC62" s="17">
        <v>1335</v>
      </c>
      <c r="AD62" s="17">
        <v>0</v>
      </c>
      <c r="AE62" s="17">
        <v>1</v>
      </c>
      <c r="AF62" s="17">
        <v>3857</v>
      </c>
      <c r="AG62" s="17">
        <v>3857</v>
      </c>
      <c r="AH62" s="25">
        <f t="shared" si="1"/>
        <v>-321</v>
      </c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</row>
    <row r="63" spans="1:60" s="23" customFormat="1" ht="12">
      <c r="A63" s="51" t="s">
        <v>77</v>
      </c>
      <c r="B63" s="19">
        <v>5228</v>
      </c>
      <c r="C63" s="19">
        <v>56</v>
      </c>
      <c r="D63" s="19">
        <v>905</v>
      </c>
      <c r="E63" s="19">
        <v>366</v>
      </c>
      <c r="F63" s="19">
        <v>499</v>
      </c>
      <c r="G63" s="19">
        <v>394</v>
      </c>
      <c r="H63" s="19">
        <v>245</v>
      </c>
      <c r="I63" s="19">
        <v>499</v>
      </c>
      <c r="J63" s="19">
        <v>863</v>
      </c>
      <c r="K63" s="19">
        <v>0</v>
      </c>
      <c r="L63" s="19">
        <v>2</v>
      </c>
      <c r="M63" s="19">
        <v>18</v>
      </c>
      <c r="N63" s="19">
        <v>1364</v>
      </c>
      <c r="O63" s="19">
        <v>17</v>
      </c>
      <c r="P63" s="19">
        <v>0</v>
      </c>
      <c r="Q63" s="19">
        <v>4155</v>
      </c>
      <c r="R63" s="19">
        <v>65</v>
      </c>
      <c r="S63" s="19">
        <v>592</v>
      </c>
      <c r="T63" s="19">
        <v>269</v>
      </c>
      <c r="U63" s="19">
        <v>484</v>
      </c>
      <c r="V63" s="19">
        <v>299</v>
      </c>
      <c r="W63" s="19">
        <v>187</v>
      </c>
      <c r="X63" s="19">
        <v>315</v>
      </c>
      <c r="Y63" s="19">
        <v>562</v>
      </c>
      <c r="Z63" s="19">
        <v>0</v>
      </c>
      <c r="AA63" s="19">
        <v>0</v>
      </c>
      <c r="AB63" s="19">
        <v>18</v>
      </c>
      <c r="AC63" s="19">
        <v>1364</v>
      </c>
      <c r="AD63" s="19">
        <v>0</v>
      </c>
      <c r="AE63" s="19">
        <v>0</v>
      </c>
      <c r="AF63" s="19">
        <v>2489</v>
      </c>
      <c r="AG63" s="19">
        <v>2489</v>
      </c>
      <c r="AH63" s="25">
        <f t="shared" si="1"/>
        <v>1073</v>
      </c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</row>
    <row r="64" spans="1:60" ht="12">
      <c r="A64" s="62" t="s">
        <v>136</v>
      </c>
      <c r="B64" s="18">
        <v>4474</v>
      </c>
      <c r="C64" s="17">
        <v>54</v>
      </c>
      <c r="D64" s="17">
        <v>750</v>
      </c>
      <c r="E64" s="17">
        <v>304</v>
      </c>
      <c r="F64" s="17">
        <v>401</v>
      </c>
      <c r="G64" s="17">
        <v>343</v>
      </c>
      <c r="H64" s="17">
        <v>217</v>
      </c>
      <c r="I64" s="17">
        <v>440</v>
      </c>
      <c r="J64" s="17">
        <v>686</v>
      </c>
      <c r="K64" s="17">
        <v>0</v>
      </c>
      <c r="L64" s="17">
        <v>0</v>
      </c>
      <c r="M64" s="17">
        <v>8</v>
      </c>
      <c r="N64" s="17">
        <v>1255</v>
      </c>
      <c r="O64" s="17">
        <v>16</v>
      </c>
      <c r="P64" s="17">
        <v>0</v>
      </c>
      <c r="Q64" s="18">
        <v>3541</v>
      </c>
      <c r="R64" s="17">
        <v>49</v>
      </c>
      <c r="S64" s="17">
        <v>509</v>
      </c>
      <c r="T64" s="17">
        <v>223</v>
      </c>
      <c r="U64" s="17">
        <v>371</v>
      </c>
      <c r="V64" s="17">
        <v>258</v>
      </c>
      <c r="W64" s="17">
        <v>161</v>
      </c>
      <c r="X64" s="17">
        <v>267</v>
      </c>
      <c r="Y64" s="17">
        <v>438</v>
      </c>
      <c r="Z64" s="17">
        <v>0</v>
      </c>
      <c r="AA64" s="17">
        <v>0</v>
      </c>
      <c r="AB64" s="17">
        <v>10</v>
      </c>
      <c r="AC64" s="17">
        <v>1255</v>
      </c>
      <c r="AD64" s="17">
        <v>0</v>
      </c>
      <c r="AE64" s="17">
        <v>0</v>
      </c>
      <c r="AF64" s="17">
        <v>2234</v>
      </c>
      <c r="AG64" s="17">
        <v>2234</v>
      </c>
      <c r="AH64" s="25">
        <f t="shared" si="1"/>
        <v>933</v>
      </c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</row>
    <row r="65" spans="1:60" ht="12">
      <c r="A65" s="62" t="s">
        <v>137</v>
      </c>
      <c r="B65" s="18">
        <v>754</v>
      </c>
      <c r="C65" s="17">
        <v>2</v>
      </c>
      <c r="D65" s="17">
        <v>155</v>
      </c>
      <c r="E65" s="17">
        <v>62</v>
      </c>
      <c r="F65" s="17">
        <v>98</v>
      </c>
      <c r="G65" s="17">
        <v>51</v>
      </c>
      <c r="H65" s="17">
        <v>28</v>
      </c>
      <c r="I65" s="17">
        <v>59</v>
      </c>
      <c r="J65" s="17">
        <v>177</v>
      </c>
      <c r="K65" s="17">
        <v>0</v>
      </c>
      <c r="L65" s="17">
        <v>2</v>
      </c>
      <c r="M65" s="17">
        <v>10</v>
      </c>
      <c r="N65" s="17">
        <v>109</v>
      </c>
      <c r="O65" s="17">
        <v>1</v>
      </c>
      <c r="P65" s="17">
        <v>0</v>
      </c>
      <c r="Q65" s="18">
        <v>614</v>
      </c>
      <c r="R65" s="17">
        <v>16</v>
      </c>
      <c r="S65" s="17">
        <v>83</v>
      </c>
      <c r="T65" s="17">
        <v>46</v>
      </c>
      <c r="U65" s="17">
        <v>113</v>
      </c>
      <c r="V65" s="17">
        <v>41</v>
      </c>
      <c r="W65" s="17">
        <v>26</v>
      </c>
      <c r="X65" s="17">
        <v>48</v>
      </c>
      <c r="Y65" s="17">
        <v>124</v>
      </c>
      <c r="Z65" s="17">
        <v>0</v>
      </c>
      <c r="AA65" s="17">
        <v>0</v>
      </c>
      <c r="AB65" s="17">
        <v>8</v>
      </c>
      <c r="AC65" s="17">
        <v>109</v>
      </c>
      <c r="AD65" s="17">
        <v>0</v>
      </c>
      <c r="AE65" s="17">
        <v>0</v>
      </c>
      <c r="AF65" s="17">
        <v>255</v>
      </c>
      <c r="AG65" s="17">
        <v>255</v>
      </c>
      <c r="AH65" s="25">
        <f t="shared" si="1"/>
        <v>140</v>
      </c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</row>
    <row r="66" ht="16.5">
      <c r="A66" s="71" t="s">
        <v>445</v>
      </c>
    </row>
    <row r="67" spans="1:34" s="23" customFormat="1" ht="12.75" customHeight="1">
      <c r="A67" s="132" t="s">
        <v>40</v>
      </c>
      <c r="B67" s="135" t="s">
        <v>464</v>
      </c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6"/>
      <c r="Q67" s="135" t="s">
        <v>465</v>
      </c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6"/>
      <c r="AF67" s="138" t="s">
        <v>84</v>
      </c>
      <c r="AG67" s="142"/>
      <c r="AH67" s="132" t="s">
        <v>85</v>
      </c>
    </row>
    <row r="68" spans="1:34" s="23" customFormat="1" ht="22.5" customHeight="1">
      <c r="A68" s="133"/>
      <c r="B68" s="132" t="s">
        <v>1</v>
      </c>
      <c r="C68" s="132" t="s">
        <v>2</v>
      </c>
      <c r="D68" s="135" t="s">
        <v>88</v>
      </c>
      <c r="E68" s="145"/>
      <c r="F68" s="145"/>
      <c r="G68" s="145"/>
      <c r="H68" s="145"/>
      <c r="I68" s="145"/>
      <c r="J68" s="145"/>
      <c r="K68" s="145"/>
      <c r="L68" s="146"/>
      <c r="M68" s="132" t="s">
        <v>622</v>
      </c>
      <c r="N68" s="132" t="s">
        <v>623</v>
      </c>
      <c r="O68" s="132" t="s">
        <v>5</v>
      </c>
      <c r="P68" s="132" t="s">
        <v>6</v>
      </c>
      <c r="Q68" s="132" t="s">
        <v>1</v>
      </c>
      <c r="R68" s="132" t="s">
        <v>7</v>
      </c>
      <c r="S68" s="135" t="s">
        <v>94</v>
      </c>
      <c r="T68" s="145"/>
      <c r="U68" s="145"/>
      <c r="V68" s="145"/>
      <c r="W68" s="145"/>
      <c r="X68" s="145"/>
      <c r="Y68" s="145"/>
      <c r="Z68" s="145"/>
      <c r="AA68" s="146"/>
      <c r="AB68" s="132" t="s">
        <v>622</v>
      </c>
      <c r="AC68" s="132" t="s">
        <v>623</v>
      </c>
      <c r="AD68" s="132" t="s">
        <v>610</v>
      </c>
      <c r="AE68" s="132" t="s">
        <v>6</v>
      </c>
      <c r="AF68" s="143"/>
      <c r="AG68" s="144"/>
      <c r="AH68" s="133"/>
    </row>
    <row r="69" spans="1:34" s="23" customFormat="1" ht="22.5" customHeight="1">
      <c r="A69" s="133"/>
      <c r="B69" s="133"/>
      <c r="C69" s="133"/>
      <c r="D69" s="31" t="s">
        <v>612</v>
      </c>
      <c r="E69" s="31" t="s">
        <v>0</v>
      </c>
      <c r="F69" s="31" t="s">
        <v>842</v>
      </c>
      <c r="G69" s="31" t="s">
        <v>614</v>
      </c>
      <c r="H69" s="31" t="s">
        <v>615</v>
      </c>
      <c r="I69" s="31" t="s">
        <v>12</v>
      </c>
      <c r="J69" s="31" t="s">
        <v>11</v>
      </c>
      <c r="K69" s="31" t="s">
        <v>617</v>
      </c>
      <c r="L69" s="31" t="s">
        <v>616</v>
      </c>
      <c r="M69" s="133"/>
      <c r="N69" s="133"/>
      <c r="O69" s="133"/>
      <c r="P69" s="133"/>
      <c r="Q69" s="133"/>
      <c r="R69" s="133"/>
      <c r="S69" s="31" t="s">
        <v>612</v>
      </c>
      <c r="T69" s="31" t="s">
        <v>0</v>
      </c>
      <c r="U69" s="31" t="s">
        <v>842</v>
      </c>
      <c r="V69" s="31" t="s">
        <v>614</v>
      </c>
      <c r="W69" s="31" t="s">
        <v>615</v>
      </c>
      <c r="X69" s="31" t="s">
        <v>12</v>
      </c>
      <c r="Y69" s="31" t="s">
        <v>11</v>
      </c>
      <c r="Z69" s="31" t="s">
        <v>617</v>
      </c>
      <c r="AA69" s="31" t="s">
        <v>616</v>
      </c>
      <c r="AB69" s="133"/>
      <c r="AC69" s="133"/>
      <c r="AD69" s="133"/>
      <c r="AE69" s="133"/>
      <c r="AF69" s="31" t="s">
        <v>845</v>
      </c>
      <c r="AG69" s="31" t="s">
        <v>846</v>
      </c>
      <c r="AH69" s="133"/>
    </row>
    <row r="70" spans="1:34" s="61" customFormat="1" ht="44.25" customHeight="1">
      <c r="A70" s="60" t="s">
        <v>41</v>
      </c>
      <c r="B70" s="60" t="s">
        <v>449</v>
      </c>
      <c r="C70" s="60" t="s">
        <v>450</v>
      </c>
      <c r="D70" s="60" t="s">
        <v>613</v>
      </c>
      <c r="E70" s="60" t="s">
        <v>452</v>
      </c>
      <c r="F70" s="60" t="s">
        <v>843</v>
      </c>
      <c r="G70" s="60" t="s">
        <v>619</v>
      </c>
      <c r="H70" s="60">
        <v>80</v>
      </c>
      <c r="I70" s="60" t="s">
        <v>453</v>
      </c>
      <c r="J70" s="60" t="s">
        <v>451</v>
      </c>
      <c r="K70" s="60" t="s">
        <v>618</v>
      </c>
      <c r="L70" s="60" t="s">
        <v>455</v>
      </c>
      <c r="M70" s="44" t="s">
        <v>456</v>
      </c>
      <c r="N70" s="44" t="s">
        <v>457</v>
      </c>
      <c r="O70" s="60" t="s">
        <v>458</v>
      </c>
      <c r="P70" s="60" t="s">
        <v>455</v>
      </c>
      <c r="Q70" s="60" t="s">
        <v>449</v>
      </c>
      <c r="R70" s="60" t="s">
        <v>459</v>
      </c>
      <c r="S70" s="60" t="s">
        <v>613</v>
      </c>
      <c r="T70" s="60" t="s">
        <v>452</v>
      </c>
      <c r="U70" s="60" t="s">
        <v>843</v>
      </c>
      <c r="V70" s="60" t="s">
        <v>619</v>
      </c>
      <c r="W70" s="60" t="s">
        <v>620</v>
      </c>
      <c r="X70" s="60" t="s">
        <v>453</v>
      </c>
      <c r="Y70" s="60" t="s">
        <v>451</v>
      </c>
      <c r="Z70" s="60" t="s">
        <v>618</v>
      </c>
      <c r="AA70" s="60" t="s">
        <v>455</v>
      </c>
      <c r="AB70" s="44" t="s">
        <v>456</v>
      </c>
      <c r="AC70" s="44" t="s">
        <v>457</v>
      </c>
      <c r="AD70" s="44" t="s">
        <v>625</v>
      </c>
      <c r="AE70" s="60" t="s">
        <v>455</v>
      </c>
      <c r="AF70" s="127" t="s">
        <v>850</v>
      </c>
      <c r="AG70" s="127" t="s">
        <v>851</v>
      </c>
      <c r="AH70" s="60" t="s">
        <v>109</v>
      </c>
    </row>
    <row r="71" spans="1:80" s="1" customFormat="1" ht="12">
      <c r="A71" s="2" t="s">
        <v>42</v>
      </c>
      <c r="B71" s="16">
        <v>516939</v>
      </c>
      <c r="C71" s="16">
        <v>19343</v>
      </c>
      <c r="D71" s="16">
        <v>47202</v>
      </c>
      <c r="E71" s="16">
        <v>41773</v>
      </c>
      <c r="F71" s="16">
        <v>15941</v>
      </c>
      <c r="G71" s="16">
        <v>18464</v>
      </c>
      <c r="H71" s="16">
        <v>11710</v>
      </c>
      <c r="I71" s="16">
        <v>18148</v>
      </c>
      <c r="J71" s="16">
        <v>54081</v>
      </c>
      <c r="K71" s="16">
        <v>2256</v>
      </c>
      <c r="L71" s="16">
        <v>10</v>
      </c>
      <c r="M71" s="16">
        <v>24045</v>
      </c>
      <c r="N71" s="16">
        <v>251749</v>
      </c>
      <c r="O71" s="16">
        <v>12135</v>
      </c>
      <c r="P71" s="16">
        <v>82</v>
      </c>
      <c r="Q71" s="16">
        <v>509518</v>
      </c>
      <c r="R71" s="16">
        <v>23799</v>
      </c>
      <c r="S71" s="16">
        <v>46438</v>
      </c>
      <c r="T71" s="16">
        <v>31936</v>
      </c>
      <c r="U71" s="16">
        <v>30739</v>
      </c>
      <c r="V71" s="16">
        <v>24888</v>
      </c>
      <c r="W71" s="16">
        <v>12133</v>
      </c>
      <c r="X71" s="16">
        <v>17127</v>
      </c>
      <c r="Y71" s="16">
        <v>43183</v>
      </c>
      <c r="Z71" s="16">
        <v>3131</v>
      </c>
      <c r="AA71" s="16">
        <v>0</v>
      </c>
      <c r="AB71" s="16">
        <v>24045</v>
      </c>
      <c r="AC71" s="16">
        <v>251749</v>
      </c>
      <c r="AD71" s="16">
        <v>169</v>
      </c>
      <c r="AE71" s="16">
        <v>181</v>
      </c>
      <c r="AF71" s="16">
        <v>322403</v>
      </c>
      <c r="AG71" s="16">
        <v>322403</v>
      </c>
      <c r="AH71" s="25">
        <f aca="true" t="shared" si="2" ref="AH71:AH95">B71-Q71</f>
        <v>7421</v>
      </c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61" ht="12">
      <c r="A72" s="83" t="s">
        <v>673</v>
      </c>
      <c r="B72" s="16">
        <v>87936</v>
      </c>
      <c r="C72" s="19">
        <v>4373</v>
      </c>
      <c r="D72" s="19">
        <v>0</v>
      </c>
      <c r="E72" s="19">
        <v>25297</v>
      </c>
      <c r="F72" s="19">
        <v>5051</v>
      </c>
      <c r="G72" s="19">
        <v>2191</v>
      </c>
      <c r="H72" s="19">
        <v>1240</v>
      </c>
      <c r="I72" s="19">
        <v>1905</v>
      </c>
      <c r="J72" s="19">
        <v>10232</v>
      </c>
      <c r="K72" s="19">
        <v>522</v>
      </c>
      <c r="L72" s="19">
        <v>0</v>
      </c>
      <c r="M72" s="19">
        <v>0</v>
      </c>
      <c r="N72" s="19">
        <v>34716</v>
      </c>
      <c r="O72" s="19">
        <v>2391</v>
      </c>
      <c r="P72" s="19">
        <v>18</v>
      </c>
      <c r="Q72" s="16">
        <v>87326</v>
      </c>
      <c r="R72" s="19">
        <v>5345</v>
      </c>
      <c r="S72" s="19">
        <v>0</v>
      </c>
      <c r="T72" s="19">
        <v>18732</v>
      </c>
      <c r="U72" s="19">
        <v>11397</v>
      </c>
      <c r="V72" s="19">
        <v>2654</v>
      </c>
      <c r="W72" s="19">
        <v>1337</v>
      </c>
      <c r="X72" s="19">
        <v>1752</v>
      </c>
      <c r="Y72" s="19">
        <v>10454</v>
      </c>
      <c r="Z72" s="19">
        <v>876</v>
      </c>
      <c r="AA72" s="19">
        <v>0</v>
      </c>
      <c r="AB72" s="19">
        <v>0</v>
      </c>
      <c r="AC72" s="19">
        <v>34716</v>
      </c>
      <c r="AD72" s="19">
        <v>37</v>
      </c>
      <c r="AE72" s="19">
        <v>26</v>
      </c>
      <c r="AF72" s="19">
        <v>59987</v>
      </c>
      <c r="AG72" s="19">
        <v>59987</v>
      </c>
      <c r="AH72" s="25">
        <f t="shared" si="2"/>
        <v>610</v>
      </c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79"/>
    </row>
    <row r="73" spans="1:60" s="23" customFormat="1" ht="12">
      <c r="A73" s="51" t="s">
        <v>45</v>
      </c>
      <c r="B73" s="16">
        <v>66981</v>
      </c>
      <c r="C73" s="19">
        <v>6026</v>
      </c>
      <c r="D73" s="19">
        <v>18732</v>
      </c>
      <c r="E73" s="19">
        <v>0</v>
      </c>
      <c r="F73" s="19">
        <v>2430</v>
      </c>
      <c r="G73" s="19">
        <v>1737</v>
      </c>
      <c r="H73" s="19">
        <v>938</v>
      </c>
      <c r="I73" s="19">
        <v>1524</v>
      </c>
      <c r="J73" s="19">
        <v>6311</v>
      </c>
      <c r="K73" s="19">
        <v>264</v>
      </c>
      <c r="L73" s="19">
        <v>4</v>
      </c>
      <c r="M73" s="19">
        <v>0</v>
      </c>
      <c r="N73" s="19">
        <v>27171</v>
      </c>
      <c r="O73" s="19">
        <v>1836</v>
      </c>
      <c r="P73" s="19">
        <v>8</v>
      </c>
      <c r="Q73" s="19">
        <v>76466</v>
      </c>
      <c r="R73" s="19">
        <v>7454</v>
      </c>
      <c r="S73" s="19">
        <v>25297</v>
      </c>
      <c r="T73" s="19">
        <v>0</v>
      </c>
      <c r="U73" s="19">
        <v>5337</v>
      </c>
      <c r="V73" s="19">
        <v>2188</v>
      </c>
      <c r="W73" s="19">
        <v>946</v>
      </c>
      <c r="X73" s="19">
        <v>1336</v>
      </c>
      <c r="Y73" s="19">
        <v>6341</v>
      </c>
      <c r="Z73" s="19">
        <v>328</v>
      </c>
      <c r="AA73" s="19">
        <v>0</v>
      </c>
      <c r="AB73" s="19">
        <v>0</v>
      </c>
      <c r="AC73" s="19">
        <v>27171</v>
      </c>
      <c r="AD73" s="19">
        <v>39</v>
      </c>
      <c r="AE73" s="19">
        <v>29</v>
      </c>
      <c r="AF73" s="19">
        <v>36342</v>
      </c>
      <c r="AG73" s="19">
        <v>36342</v>
      </c>
      <c r="AH73" s="25">
        <f t="shared" si="2"/>
        <v>-9485</v>
      </c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</row>
    <row r="74" spans="1:60" ht="12">
      <c r="A74" s="83" t="s">
        <v>841</v>
      </c>
      <c r="B74" s="16">
        <v>57969</v>
      </c>
      <c r="C74" s="19">
        <v>1421</v>
      </c>
      <c r="D74" s="19">
        <v>11397</v>
      </c>
      <c r="E74" s="19">
        <v>5337</v>
      </c>
      <c r="F74" s="19">
        <v>0</v>
      </c>
      <c r="G74" s="19">
        <v>1837</v>
      </c>
      <c r="H74" s="19">
        <v>1010</v>
      </c>
      <c r="I74" s="19">
        <v>1531</v>
      </c>
      <c r="J74" s="19">
        <v>9141</v>
      </c>
      <c r="K74" s="19">
        <v>486</v>
      </c>
      <c r="L74" s="19">
        <v>0</v>
      </c>
      <c r="M74" s="19">
        <v>0</v>
      </c>
      <c r="N74" s="19">
        <v>24346</v>
      </c>
      <c r="O74" s="19">
        <v>1457</v>
      </c>
      <c r="P74" s="19">
        <v>6</v>
      </c>
      <c r="Q74" s="16">
        <v>42290</v>
      </c>
      <c r="R74" s="19">
        <v>1954</v>
      </c>
      <c r="S74" s="19">
        <v>5051</v>
      </c>
      <c r="T74" s="19">
        <v>2430</v>
      </c>
      <c r="U74" s="19">
        <v>0</v>
      </c>
      <c r="V74" s="19">
        <v>1270</v>
      </c>
      <c r="W74" s="19">
        <v>557</v>
      </c>
      <c r="X74" s="19">
        <v>866</v>
      </c>
      <c r="Y74" s="19">
        <v>5313</v>
      </c>
      <c r="Z74" s="19">
        <v>454</v>
      </c>
      <c r="AA74" s="19">
        <v>0</v>
      </c>
      <c r="AB74" s="19">
        <v>0</v>
      </c>
      <c r="AC74" s="19">
        <v>24346</v>
      </c>
      <c r="AD74" s="19">
        <v>23</v>
      </c>
      <c r="AE74" s="19">
        <v>26</v>
      </c>
      <c r="AF74" s="19">
        <v>38040</v>
      </c>
      <c r="AG74" s="19">
        <v>38040</v>
      </c>
      <c r="AH74" s="25">
        <f t="shared" si="2"/>
        <v>15679</v>
      </c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</row>
    <row r="75" spans="1:60" ht="12">
      <c r="A75" s="83" t="s">
        <v>674</v>
      </c>
      <c r="B75" s="16">
        <v>69529</v>
      </c>
      <c r="C75" s="19">
        <v>1748</v>
      </c>
      <c r="D75" s="19">
        <v>2654</v>
      </c>
      <c r="E75" s="19">
        <v>2188</v>
      </c>
      <c r="F75" s="19">
        <v>1270</v>
      </c>
      <c r="G75" s="19">
        <v>0</v>
      </c>
      <c r="H75" s="19">
        <v>1279</v>
      </c>
      <c r="I75" s="19">
        <v>1764</v>
      </c>
      <c r="J75" s="19">
        <v>15496</v>
      </c>
      <c r="K75" s="19">
        <v>237</v>
      </c>
      <c r="L75" s="19">
        <v>1</v>
      </c>
      <c r="M75" s="19">
        <v>0</v>
      </c>
      <c r="N75" s="19">
        <v>41591</v>
      </c>
      <c r="O75" s="19">
        <v>1291</v>
      </c>
      <c r="P75" s="19">
        <v>10</v>
      </c>
      <c r="Q75" s="16">
        <v>62176</v>
      </c>
      <c r="R75" s="19">
        <v>2093</v>
      </c>
      <c r="S75" s="19">
        <v>2191</v>
      </c>
      <c r="T75" s="19">
        <v>1737</v>
      </c>
      <c r="U75" s="19">
        <v>1837</v>
      </c>
      <c r="V75" s="19">
        <v>0</v>
      </c>
      <c r="W75" s="19">
        <v>1102</v>
      </c>
      <c r="X75" s="19">
        <v>1369</v>
      </c>
      <c r="Y75" s="19">
        <v>9899</v>
      </c>
      <c r="Z75" s="19">
        <v>329</v>
      </c>
      <c r="AA75" s="19">
        <v>0</v>
      </c>
      <c r="AB75" s="19">
        <v>0</v>
      </c>
      <c r="AC75" s="19">
        <v>41591</v>
      </c>
      <c r="AD75" s="19">
        <v>13</v>
      </c>
      <c r="AE75" s="19">
        <v>15</v>
      </c>
      <c r="AF75" s="19">
        <v>39265</v>
      </c>
      <c r="AG75" s="19">
        <v>39265</v>
      </c>
      <c r="AH75" s="25">
        <f t="shared" si="2"/>
        <v>7353</v>
      </c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</row>
    <row r="76" spans="1:60" s="23" customFormat="1" ht="12">
      <c r="A76" s="83" t="s">
        <v>675</v>
      </c>
      <c r="B76" s="16">
        <v>38493</v>
      </c>
      <c r="C76" s="19">
        <v>1013</v>
      </c>
      <c r="D76" s="19">
        <v>1337</v>
      </c>
      <c r="E76" s="19">
        <v>946</v>
      </c>
      <c r="F76" s="19">
        <v>557</v>
      </c>
      <c r="G76" s="19">
        <v>1102</v>
      </c>
      <c r="H76" s="19">
        <v>0</v>
      </c>
      <c r="I76" s="19">
        <v>3855</v>
      </c>
      <c r="J76" s="19">
        <v>4219</v>
      </c>
      <c r="K76" s="19">
        <v>117</v>
      </c>
      <c r="L76" s="19">
        <v>0</v>
      </c>
      <c r="M76" s="19">
        <v>0</v>
      </c>
      <c r="N76" s="19">
        <v>24629</v>
      </c>
      <c r="O76" s="19">
        <v>710</v>
      </c>
      <c r="P76" s="19">
        <v>8</v>
      </c>
      <c r="Q76" s="19">
        <v>37514</v>
      </c>
      <c r="R76" s="19">
        <v>1150</v>
      </c>
      <c r="S76" s="19">
        <v>1240</v>
      </c>
      <c r="T76" s="19">
        <v>938</v>
      </c>
      <c r="U76" s="19">
        <v>1010</v>
      </c>
      <c r="V76" s="19">
        <v>1279</v>
      </c>
      <c r="W76" s="19">
        <v>0</v>
      </c>
      <c r="X76" s="19">
        <v>3477</v>
      </c>
      <c r="Y76" s="19">
        <v>3569</v>
      </c>
      <c r="Z76" s="19">
        <v>197</v>
      </c>
      <c r="AA76" s="19">
        <v>0</v>
      </c>
      <c r="AB76" s="19">
        <v>0</v>
      </c>
      <c r="AC76" s="19">
        <v>24629</v>
      </c>
      <c r="AD76" s="19">
        <v>13</v>
      </c>
      <c r="AE76" s="19">
        <v>12</v>
      </c>
      <c r="AF76" s="19">
        <v>21308</v>
      </c>
      <c r="AG76" s="19">
        <v>21308</v>
      </c>
      <c r="AH76" s="25">
        <f t="shared" si="2"/>
        <v>979</v>
      </c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</row>
    <row r="77" spans="1:60" s="23" customFormat="1" ht="12">
      <c r="A77" s="51" t="s">
        <v>46</v>
      </c>
      <c r="B77" s="16">
        <v>63163</v>
      </c>
      <c r="C77" s="19">
        <v>1884</v>
      </c>
      <c r="D77" s="19">
        <v>1752</v>
      </c>
      <c r="E77" s="19">
        <v>1336</v>
      </c>
      <c r="F77" s="19">
        <v>866</v>
      </c>
      <c r="G77" s="19">
        <v>1369</v>
      </c>
      <c r="H77" s="19">
        <v>3477</v>
      </c>
      <c r="I77" s="19">
        <v>0</v>
      </c>
      <c r="J77" s="19">
        <v>8092</v>
      </c>
      <c r="K77" s="19">
        <v>235</v>
      </c>
      <c r="L77" s="19">
        <v>1</v>
      </c>
      <c r="M77" s="19">
        <v>0</v>
      </c>
      <c r="N77" s="19">
        <v>42960</v>
      </c>
      <c r="O77" s="19">
        <v>1179</v>
      </c>
      <c r="P77" s="19">
        <v>12</v>
      </c>
      <c r="Q77" s="19">
        <v>63441</v>
      </c>
      <c r="R77" s="19">
        <v>2294</v>
      </c>
      <c r="S77" s="19">
        <v>1905</v>
      </c>
      <c r="T77" s="19">
        <v>1524</v>
      </c>
      <c r="U77" s="19">
        <v>1531</v>
      </c>
      <c r="V77" s="19">
        <v>1764</v>
      </c>
      <c r="W77" s="19">
        <v>3855</v>
      </c>
      <c r="X77" s="19">
        <v>0</v>
      </c>
      <c r="Y77" s="19">
        <v>7212</v>
      </c>
      <c r="Z77" s="19">
        <v>357</v>
      </c>
      <c r="AA77" s="19">
        <v>0</v>
      </c>
      <c r="AB77" s="19">
        <v>0</v>
      </c>
      <c r="AC77" s="19">
        <v>42960</v>
      </c>
      <c r="AD77" s="19">
        <v>17</v>
      </c>
      <c r="AE77" s="19">
        <v>22</v>
      </c>
      <c r="AF77" s="19">
        <v>36690</v>
      </c>
      <c r="AG77" s="19">
        <v>36690</v>
      </c>
      <c r="AH77" s="25">
        <f t="shared" si="2"/>
        <v>-278</v>
      </c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</row>
    <row r="78" spans="1:61" ht="12">
      <c r="A78" s="51" t="s">
        <v>81</v>
      </c>
      <c r="B78" s="16">
        <v>128319</v>
      </c>
      <c r="C78" s="19">
        <v>2850</v>
      </c>
      <c r="D78" s="19">
        <v>10454</v>
      </c>
      <c r="E78" s="19">
        <v>6341</v>
      </c>
      <c r="F78" s="19">
        <v>5313</v>
      </c>
      <c r="G78" s="19">
        <v>9899</v>
      </c>
      <c r="H78" s="19">
        <v>3569</v>
      </c>
      <c r="I78" s="19">
        <v>7212</v>
      </c>
      <c r="J78" s="19">
        <v>0</v>
      </c>
      <c r="K78" s="19">
        <v>395</v>
      </c>
      <c r="L78" s="19">
        <v>2</v>
      </c>
      <c r="M78" s="19">
        <v>24042</v>
      </c>
      <c r="N78" s="19">
        <v>55053</v>
      </c>
      <c r="O78" s="19">
        <v>3169</v>
      </c>
      <c r="P78" s="19">
        <v>20</v>
      </c>
      <c r="Q78" s="19">
        <v>136722</v>
      </c>
      <c r="R78" s="19">
        <v>3469</v>
      </c>
      <c r="S78" s="19">
        <v>10232</v>
      </c>
      <c r="T78" s="19">
        <v>6311</v>
      </c>
      <c r="U78" s="19">
        <v>9141</v>
      </c>
      <c r="V78" s="19">
        <v>15496</v>
      </c>
      <c r="W78" s="19">
        <v>4219</v>
      </c>
      <c r="X78" s="19">
        <v>8092</v>
      </c>
      <c r="Y78" s="19">
        <v>0</v>
      </c>
      <c r="Z78" s="19">
        <v>590</v>
      </c>
      <c r="AA78" s="19">
        <v>0</v>
      </c>
      <c r="AB78" s="19">
        <v>24042</v>
      </c>
      <c r="AC78" s="19">
        <v>55053</v>
      </c>
      <c r="AD78" s="19">
        <v>27</v>
      </c>
      <c r="AE78" s="19">
        <v>50</v>
      </c>
      <c r="AF78" s="19">
        <v>88745</v>
      </c>
      <c r="AG78" s="19">
        <v>88745</v>
      </c>
      <c r="AH78" s="25">
        <f t="shared" si="2"/>
        <v>-8403</v>
      </c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79"/>
    </row>
    <row r="79" spans="1:61" ht="12">
      <c r="A79" s="62" t="s">
        <v>113</v>
      </c>
      <c r="B79" s="18">
        <v>9788</v>
      </c>
      <c r="C79" s="17">
        <v>175</v>
      </c>
      <c r="D79" s="17">
        <v>1335</v>
      </c>
      <c r="E79" s="17">
        <v>866</v>
      </c>
      <c r="F79" s="17">
        <v>382</v>
      </c>
      <c r="G79" s="17">
        <v>195</v>
      </c>
      <c r="H79" s="17">
        <v>77</v>
      </c>
      <c r="I79" s="17">
        <v>132</v>
      </c>
      <c r="J79" s="17">
        <v>0</v>
      </c>
      <c r="K79" s="17">
        <v>36</v>
      </c>
      <c r="L79" s="17">
        <v>0</v>
      </c>
      <c r="M79" s="17">
        <v>739</v>
      </c>
      <c r="N79" s="17">
        <v>5690</v>
      </c>
      <c r="O79" s="17">
        <v>160</v>
      </c>
      <c r="P79" s="17">
        <v>1</v>
      </c>
      <c r="Q79" s="18">
        <v>9982</v>
      </c>
      <c r="R79" s="17">
        <v>221</v>
      </c>
      <c r="S79" s="17">
        <v>1269</v>
      </c>
      <c r="T79" s="17">
        <v>817</v>
      </c>
      <c r="U79" s="17">
        <v>681</v>
      </c>
      <c r="V79" s="17">
        <v>284</v>
      </c>
      <c r="W79" s="17">
        <v>97</v>
      </c>
      <c r="X79" s="17">
        <v>134</v>
      </c>
      <c r="Y79" s="17">
        <v>0</v>
      </c>
      <c r="Z79" s="17">
        <v>42</v>
      </c>
      <c r="AA79" s="17">
        <v>0</v>
      </c>
      <c r="AB79" s="17">
        <v>741</v>
      </c>
      <c r="AC79" s="17">
        <v>5690</v>
      </c>
      <c r="AD79" s="17">
        <v>2</v>
      </c>
      <c r="AE79" s="17">
        <v>4</v>
      </c>
      <c r="AF79" s="17">
        <v>6256</v>
      </c>
      <c r="AG79" s="17">
        <v>6256</v>
      </c>
      <c r="AH79" s="25">
        <f t="shared" si="2"/>
        <v>-194</v>
      </c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79"/>
    </row>
    <row r="80" spans="1:61" ht="12">
      <c r="A80" s="62" t="s">
        <v>115</v>
      </c>
      <c r="B80" s="18">
        <v>12235</v>
      </c>
      <c r="C80" s="17">
        <v>267</v>
      </c>
      <c r="D80" s="17">
        <v>908</v>
      </c>
      <c r="E80" s="17">
        <v>722</v>
      </c>
      <c r="F80" s="17">
        <v>1158</v>
      </c>
      <c r="G80" s="17">
        <v>650</v>
      </c>
      <c r="H80" s="17">
        <v>229</v>
      </c>
      <c r="I80" s="17">
        <v>371</v>
      </c>
      <c r="J80" s="17">
        <v>0</v>
      </c>
      <c r="K80" s="17">
        <v>37</v>
      </c>
      <c r="L80" s="17">
        <v>0</v>
      </c>
      <c r="M80" s="17">
        <v>3810</v>
      </c>
      <c r="N80" s="17">
        <v>3734</v>
      </c>
      <c r="O80" s="17">
        <v>347</v>
      </c>
      <c r="P80" s="17">
        <v>2</v>
      </c>
      <c r="Q80" s="18">
        <v>10537</v>
      </c>
      <c r="R80" s="17">
        <v>318</v>
      </c>
      <c r="S80" s="17">
        <v>587</v>
      </c>
      <c r="T80" s="17">
        <v>471</v>
      </c>
      <c r="U80" s="17">
        <v>1627</v>
      </c>
      <c r="V80" s="17">
        <v>427</v>
      </c>
      <c r="W80" s="17">
        <v>176</v>
      </c>
      <c r="X80" s="17">
        <v>216</v>
      </c>
      <c r="Y80" s="17">
        <v>0</v>
      </c>
      <c r="Z80" s="17">
        <v>51</v>
      </c>
      <c r="AA80" s="17">
        <v>0</v>
      </c>
      <c r="AB80" s="17">
        <v>2927</v>
      </c>
      <c r="AC80" s="17">
        <v>3734</v>
      </c>
      <c r="AD80" s="17">
        <v>1</v>
      </c>
      <c r="AE80" s="17">
        <v>2</v>
      </c>
      <c r="AF80" s="17">
        <v>8364</v>
      </c>
      <c r="AG80" s="17">
        <v>8364</v>
      </c>
      <c r="AH80" s="25">
        <f t="shared" si="2"/>
        <v>1698</v>
      </c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79"/>
    </row>
    <row r="81" spans="1:60" ht="12">
      <c r="A81" s="62" t="s">
        <v>116</v>
      </c>
      <c r="B81" s="18">
        <v>8300</v>
      </c>
      <c r="C81" s="17">
        <v>177</v>
      </c>
      <c r="D81" s="17">
        <v>555</v>
      </c>
      <c r="E81" s="17">
        <v>386</v>
      </c>
      <c r="F81" s="17">
        <v>428</v>
      </c>
      <c r="G81" s="17">
        <v>1142</v>
      </c>
      <c r="H81" s="17">
        <v>129</v>
      </c>
      <c r="I81" s="17">
        <v>178</v>
      </c>
      <c r="J81" s="17">
        <v>0</v>
      </c>
      <c r="K81" s="17">
        <v>23</v>
      </c>
      <c r="L81" s="17">
        <v>1</v>
      </c>
      <c r="M81" s="17">
        <v>1521</v>
      </c>
      <c r="N81" s="17">
        <v>3449</v>
      </c>
      <c r="O81" s="17">
        <v>309</v>
      </c>
      <c r="P81" s="17">
        <v>2</v>
      </c>
      <c r="Q81" s="18">
        <v>10839</v>
      </c>
      <c r="R81" s="17">
        <v>263</v>
      </c>
      <c r="S81" s="17">
        <v>759</v>
      </c>
      <c r="T81" s="17">
        <v>455</v>
      </c>
      <c r="U81" s="17">
        <v>1080</v>
      </c>
      <c r="V81" s="17">
        <v>2200</v>
      </c>
      <c r="W81" s="17">
        <v>210</v>
      </c>
      <c r="X81" s="17">
        <v>221</v>
      </c>
      <c r="Y81" s="17">
        <v>0</v>
      </c>
      <c r="Z81" s="17">
        <v>41</v>
      </c>
      <c r="AA81" s="17">
        <v>0</v>
      </c>
      <c r="AB81" s="17">
        <v>2155</v>
      </c>
      <c r="AC81" s="17">
        <v>3449</v>
      </c>
      <c r="AD81" s="17">
        <v>2</v>
      </c>
      <c r="AE81" s="17">
        <v>4</v>
      </c>
      <c r="AF81" s="17">
        <v>7149</v>
      </c>
      <c r="AG81" s="17">
        <v>7149</v>
      </c>
      <c r="AH81" s="25">
        <f t="shared" si="2"/>
        <v>-2539</v>
      </c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</row>
    <row r="82" spans="1:60" ht="12">
      <c r="A82" s="62" t="s">
        <v>118</v>
      </c>
      <c r="B82" s="18">
        <v>17705</v>
      </c>
      <c r="C82" s="17">
        <v>382</v>
      </c>
      <c r="D82" s="17">
        <v>810</v>
      </c>
      <c r="E82" s="17">
        <v>380</v>
      </c>
      <c r="F82" s="17">
        <v>337</v>
      </c>
      <c r="G82" s="17">
        <v>2576</v>
      </c>
      <c r="H82" s="17">
        <v>374</v>
      </c>
      <c r="I82" s="17">
        <v>423</v>
      </c>
      <c r="J82" s="17">
        <v>0</v>
      </c>
      <c r="K82" s="17">
        <v>51</v>
      </c>
      <c r="L82" s="17">
        <v>0</v>
      </c>
      <c r="M82" s="17">
        <v>2159</v>
      </c>
      <c r="N82" s="17">
        <v>9705</v>
      </c>
      <c r="O82" s="17">
        <v>504</v>
      </c>
      <c r="P82" s="17">
        <v>4</v>
      </c>
      <c r="Q82" s="18">
        <v>21185</v>
      </c>
      <c r="R82" s="17">
        <v>434</v>
      </c>
      <c r="S82" s="17">
        <v>966</v>
      </c>
      <c r="T82" s="17">
        <v>628</v>
      </c>
      <c r="U82" s="17">
        <v>897</v>
      </c>
      <c r="V82" s="17">
        <v>5064</v>
      </c>
      <c r="W82" s="17">
        <v>480</v>
      </c>
      <c r="X82" s="17">
        <v>539</v>
      </c>
      <c r="Y82" s="17">
        <v>0</v>
      </c>
      <c r="Z82" s="17">
        <v>74</v>
      </c>
      <c r="AA82" s="17">
        <v>0</v>
      </c>
      <c r="AB82" s="17">
        <v>2389</v>
      </c>
      <c r="AC82" s="17">
        <v>9705</v>
      </c>
      <c r="AD82" s="17">
        <v>2</v>
      </c>
      <c r="AE82" s="17">
        <v>7</v>
      </c>
      <c r="AF82" s="17">
        <v>13759</v>
      </c>
      <c r="AG82" s="17">
        <v>13759</v>
      </c>
      <c r="AH82" s="25">
        <f t="shared" si="2"/>
        <v>-3480</v>
      </c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</row>
    <row r="83" spans="1:60" ht="12">
      <c r="A83" s="62" t="s">
        <v>119</v>
      </c>
      <c r="B83" s="18">
        <v>7475</v>
      </c>
      <c r="C83" s="17">
        <v>207</v>
      </c>
      <c r="D83" s="17">
        <v>369</v>
      </c>
      <c r="E83" s="17">
        <v>208</v>
      </c>
      <c r="F83" s="17">
        <v>175</v>
      </c>
      <c r="G83" s="17">
        <v>1833</v>
      </c>
      <c r="H83" s="17">
        <v>151</v>
      </c>
      <c r="I83" s="17">
        <v>236</v>
      </c>
      <c r="J83" s="17">
        <v>0</v>
      </c>
      <c r="K83" s="17">
        <v>24</v>
      </c>
      <c r="L83" s="17">
        <v>1</v>
      </c>
      <c r="M83" s="17">
        <v>1331</v>
      </c>
      <c r="N83" s="17">
        <v>2727</v>
      </c>
      <c r="O83" s="17">
        <v>212</v>
      </c>
      <c r="P83" s="17">
        <v>1</v>
      </c>
      <c r="Q83" s="18">
        <v>8910</v>
      </c>
      <c r="R83" s="17">
        <v>240</v>
      </c>
      <c r="S83" s="17">
        <v>443</v>
      </c>
      <c r="T83" s="17">
        <v>290</v>
      </c>
      <c r="U83" s="17">
        <v>358</v>
      </c>
      <c r="V83" s="17">
        <v>2913</v>
      </c>
      <c r="W83" s="17">
        <v>207</v>
      </c>
      <c r="X83" s="17">
        <v>240</v>
      </c>
      <c r="Y83" s="17">
        <v>0</v>
      </c>
      <c r="Z83" s="17">
        <v>32</v>
      </c>
      <c r="AA83" s="17">
        <v>0</v>
      </c>
      <c r="AB83" s="17">
        <v>1453</v>
      </c>
      <c r="AC83" s="17">
        <v>2727</v>
      </c>
      <c r="AD83" s="17">
        <v>0</v>
      </c>
      <c r="AE83" s="17">
        <v>7</v>
      </c>
      <c r="AF83" s="17">
        <v>6617</v>
      </c>
      <c r="AG83" s="17">
        <v>6617</v>
      </c>
      <c r="AH83" s="25">
        <f t="shared" si="2"/>
        <v>-1435</v>
      </c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</row>
    <row r="84" spans="1:60" ht="12">
      <c r="A84" s="62" t="s">
        <v>120</v>
      </c>
      <c r="B84" s="18">
        <v>10607</v>
      </c>
      <c r="C84" s="17">
        <v>181</v>
      </c>
      <c r="D84" s="17">
        <v>1017</v>
      </c>
      <c r="E84" s="17">
        <v>358</v>
      </c>
      <c r="F84" s="17">
        <v>345</v>
      </c>
      <c r="G84" s="17">
        <v>970</v>
      </c>
      <c r="H84" s="17">
        <v>373</v>
      </c>
      <c r="I84" s="17">
        <v>433</v>
      </c>
      <c r="J84" s="17">
        <v>0</v>
      </c>
      <c r="K84" s="17">
        <v>35</v>
      </c>
      <c r="L84" s="17">
        <v>0</v>
      </c>
      <c r="M84" s="17">
        <v>2167</v>
      </c>
      <c r="N84" s="17">
        <v>4407</v>
      </c>
      <c r="O84" s="17">
        <v>321</v>
      </c>
      <c r="P84" s="17">
        <v>0</v>
      </c>
      <c r="Q84" s="18">
        <v>11475</v>
      </c>
      <c r="R84" s="17">
        <v>220</v>
      </c>
      <c r="S84" s="17">
        <v>1066</v>
      </c>
      <c r="T84" s="17">
        <v>452</v>
      </c>
      <c r="U84" s="17">
        <v>612</v>
      </c>
      <c r="V84" s="17">
        <v>1462</v>
      </c>
      <c r="W84" s="17">
        <v>483</v>
      </c>
      <c r="X84" s="17">
        <v>522</v>
      </c>
      <c r="Y84" s="17">
        <v>0</v>
      </c>
      <c r="Z84" s="17">
        <v>70</v>
      </c>
      <c r="AA84" s="17">
        <v>0</v>
      </c>
      <c r="AB84" s="17">
        <v>2173</v>
      </c>
      <c r="AC84" s="17">
        <v>4407</v>
      </c>
      <c r="AD84" s="17">
        <v>2</v>
      </c>
      <c r="AE84" s="17">
        <v>6</v>
      </c>
      <c r="AF84" s="17">
        <v>7255</v>
      </c>
      <c r="AG84" s="17">
        <v>7255</v>
      </c>
      <c r="AH84" s="25">
        <f t="shared" si="2"/>
        <v>-868</v>
      </c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</row>
    <row r="85" spans="1:60" ht="12">
      <c r="A85" s="62" t="s">
        <v>121</v>
      </c>
      <c r="B85" s="18">
        <v>7811</v>
      </c>
      <c r="C85" s="17">
        <v>126</v>
      </c>
      <c r="D85" s="17">
        <v>522</v>
      </c>
      <c r="E85" s="17">
        <v>200</v>
      </c>
      <c r="F85" s="17">
        <v>243</v>
      </c>
      <c r="G85" s="17">
        <v>407</v>
      </c>
      <c r="H85" s="17">
        <v>617</v>
      </c>
      <c r="I85" s="17">
        <v>465</v>
      </c>
      <c r="J85" s="17">
        <v>0</v>
      </c>
      <c r="K85" s="17">
        <v>27</v>
      </c>
      <c r="L85" s="17">
        <v>0</v>
      </c>
      <c r="M85" s="17">
        <v>2747</v>
      </c>
      <c r="N85" s="17">
        <v>2236</v>
      </c>
      <c r="O85" s="17">
        <v>219</v>
      </c>
      <c r="P85" s="17">
        <v>2</v>
      </c>
      <c r="Q85" s="18">
        <v>8757</v>
      </c>
      <c r="R85" s="17">
        <v>164</v>
      </c>
      <c r="S85" s="17">
        <v>577</v>
      </c>
      <c r="T85" s="17">
        <v>279</v>
      </c>
      <c r="U85" s="17">
        <v>445</v>
      </c>
      <c r="V85" s="17">
        <v>634</v>
      </c>
      <c r="W85" s="17">
        <v>750</v>
      </c>
      <c r="X85" s="17">
        <v>469</v>
      </c>
      <c r="Y85" s="17">
        <v>0</v>
      </c>
      <c r="Z85" s="17">
        <v>26</v>
      </c>
      <c r="AA85" s="17">
        <v>0</v>
      </c>
      <c r="AB85" s="17">
        <v>3168</v>
      </c>
      <c r="AC85" s="17">
        <v>2236</v>
      </c>
      <c r="AD85" s="17">
        <v>5</v>
      </c>
      <c r="AE85" s="17">
        <v>4</v>
      </c>
      <c r="AF85" s="17">
        <v>3886</v>
      </c>
      <c r="AG85" s="17">
        <v>3886</v>
      </c>
      <c r="AH85" s="25">
        <f t="shared" si="2"/>
        <v>-946</v>
      </c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</row>
    <row r="86" spans="1:60" ht="12">
      <c r="A86" s="62" t="s">
        <v>124</v>
      </c>
      <c r="B86" s="18">
        <v>13590</v>
      </c>
      <c r="C86" s="17">
        <v>356</v>
      </c>
      <c r="D86" s="17">
        <v>588</v>
      </c>
      <c r="E86" s="17">
        <v>289</v>
      </c>
      <c r="F86" s="17">
        <v>393</v>
      </c>
      <c r="G86" s="17">
        <v>522</v>
      </c>
      <c r="H86" s="17">
        <v>539</v>
      </c>
      <c r="I86" s="17">
        <v>3238</v>
      </c>
      <c r="J86" s="17">
        <v>0</v>
      </c>
      <c r="K86" s="17">
        <v>54</v>
      </c>
      <c r="L86" s="17">
        <v>0</v>
      </c>
      <c r="M86" s="17">
        <v>960</v>
      </c>
      <c r="N86" s="17">
        <v>6342</v>
      </c>
      <c r="O86" s="17">
        <v>309</v>
      </c>
      <c r="P86" s="17">
        <v>0</v>
      </c>
      <c r="Q86" s="18">
        <v>14979</v>
      </c>
      <c r="R86" s="17">
        <v>392</v>
      </c>
      <c r="S86" s="17">
        <v>636</v>
      </c>
      <c r="T86" s="17">
        <v>373</v>
      </c>
      <c r="U86" s="17">
        <v>631</v>
      </c>
      <c r="V86" s="17">
        <v>618</v>
      </c>
      <c r="W86" s="17">
        <v>780</v>
      </c>
      <c r="X86" s="17">
        <v>4023</v>
      </c>
      <c r="Y86" s="17">
        <v>0</v>
      </c>
      <c r="Z86" s="17">
        <v>101</v>
      </c>
      <c r="AA86" s="17">
        <v>0</v>
      </c>
      <c r="AB86" s="17">
        <v>1074</v>
      </c>
      <c r="AC86" s="17">
        <v>6342</v>
      </c>
      <c r="AD86" s="17">
        <v>4</v>
      </c>
      <c r="AE86" s="17">
        <v>5</v>
      </c>
      <c r="AF86" s="17">
        <v>8402</v>
      </c>
      <c r="AG86" s="17">
        <v>8402</v>
      </c>
      <c r="AH86" s="25">
        <f t="shared" si="2"/>
        <v>-1389</v>
      </c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</row>
    <row r="87" spans="1:60" s="23" customFormat="1" ht="12">
      <c r="A87" s="62" t="s">
        <v>125</v>
      </c>
      <c r="B87" s="18">
        <v>3917</v>
      </c>
      <c r="C87" s="17">
        <v>72</v>
      </c>
      <c r="D87" s="17">
        <v>439</v>
      </c>
      <c r="E87" s="17">
        <v>189</v>
      </c>
      <c r="F87" s="17">
        <v>320</v>
      </c>
      <c r="G87" s="17">
        <v>247</v>
      </c>
      <c r="H87" s="17">
        <v>130</v>
      </c>
      <c r="I87" s="17">
        <v>335</v>
      </c>
      <c r="J87" s="17">
        <v>0</v>
      </c>
      <c r="K87" s="17">
        <v>14</v>
      </c>
      <c r="L87" s="17">
        <v>0</v>
      </c>
      <c r="M87" s="17">
        <v>679</v>
      </c>
      <c r="N87" s="17">
        <v>1426</v>
      </c>
      <c r="O87" s="17">
        <v>65</v>
      </c>
      <c r="P87" s="17">
        <v>1</v>
      </c>
      <c r="Q87" s="18">
        <v>4182</v>
      </c>
      <c r="R87" s="17">
        <v>102</v>
      </c>
      <c r="S87" s="17">
        <v>409</v>
      </c>
      <c r="T87" s="17">
        <v>210</v>
      </c>
      <c r="U87" s="17">
        <v>499</v>
      </c>
      <c r="V87" s="17">
        <v>251</v>
      </c>
      <c r="W87" s="17">
        <v>149</v>
      </c>
      <c r="X87" s="17">
        <v>409</v>
      </c>
      <c r="Y87" s="17">
        <v>0</v>
      </c>
      <c r="Z87" s="17">
        <v>7</v>
      </c>
      <c r="AA87" s="17">
        <v>0</v>
      </c>
      <c r="AB87" s="17">
        <v>719</v>
      </c>
      <c r="AC87" s="17">
        <v>1426</v>
      </c>
      <c r="AD87" s="17">
        <v>0</v>
      </c>
      <c r="AE87" s="17">
        <v>1</v>
      </c>
      <c r="AF87" s="17">
        <v>3713</v>
      </c>
      <c r="AG87" s="17">
        <v>3713</v>
      </c>
      <c r="AH87" s="25">
        <f t="shared" si="2"/>
        <v>-265</v>
      </c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</row>
    <row r="88" spans="1:60" ht="12">
      <c r="A88" s="62" t="s">
        <v>126</v>
      </c>
      <c r="B88" s="18">
        <v>7884</v>
      </c>
      <c r="C88" s="17">
        <v>150</v>
      </c>
      <c r="D88" s="17">
        <v>747</v>
      </c>
      <c r="E88" s="17">
        <v>343</v>
      </c>
      <c r="F88" s="17">
        <v>464</v>
      </c>
      <c r="G88" s="17">
        <v>251</v>
      </c>
      <c r="H88" s="17">
        <v>111</v>
      </c>
      <c r="I88" s="17">
        <v>223</v>
      </c>
      <c r="J88" s="17">
        <v>0</v>
      </c>
      <c r="K88" s="17">
        <v>22</v>
      </c>
      <c r="L88" s="17">
        <v>0</v>
      </c>
      <c r="M88" s="17">
        <v>921</v>
      </c>
      <c r="N88" s="17">
        <v>4533</v>
      </c>
      <c r="O88" s="17">
        <v>117</v>
      </c>
      <c r="P88" s="17">
        <v>2</v>
      </c>
      <c r="Q88" s="18">
        <v>8266</v>
      </c>
      <c r="R88" s="17">
        <v>173</v>
      </c>
      <c r="S88" s="17">
        <v>764</v>
      </c>
      <c r="T88" s="17">
        <v>430</v>
      </c>
      <c r="U88" s="17">
        <v>706</v>
      </c>
      <c r="V88" s="17">
        <v>312</v>
      </c>
      <c r="W88" s="17">
        <v>110</v>
      </c>
      <c r="X88" s="17">
        <v>246</v>
      </c>
      <c r="Y88" s="17">
        <v>0</v>
      </c>
      <c r="Z88" s="17">
        <v>23</v>
      </c>
      <c r="AA88" s="17">
        <v>0</v>
      </c>
      <c r="AB88" s="17">
        <v>962</v>
      </c>
      <c r="AC88" s="17">
        <v>4533</v>
      </c>
      <c r="AD88" s="17">
        <v>2</v>
      </c>
      <c r="AE88" s="17">
        <v>5</v>
      </c>
      <c r="AF88" s="17">
        <v>5597</v>
      </c>
      <c r="AG88" s="17">
        <v>5597</v>
      </c>
      <c r="AH88" s="25">
        <f t="shared" si="2"/>
        <v>-382</v>
      </c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</row>
    <row r="89" spans="1:60" ht="12">
      <c r="A89" s="62" t="s">
        <v>127</v>
      </c>
      <c r="B89" s="18">
        <v>2278</v>
      </c>
      <c r="C89" s="17">
        <v>17</v>
      </c>
      <c r="D89" s="17">
        <v>184</v>
      </c>
      <c r="E89" s="17">
        <v>94</v>
      </c>
      <c r="F89" s="17">
        <v>116</v>
      </c>
      <c r="G89" s="17">
        <v>194</v>
      </c>
      <c r="H89" s="17">
        <v>165</v>
      </c>
      <c r="I89" s="17">
        <v>527</v>
      </c>
      <c r="J89" s="17">
        <v>0</v>
      </c>
      <c r="K89" s="17">
        <v>9</v>
      </c>
      <c r="L89" s="17">
        <v>0</v>
      </c>
      <c r="M89" s="17">
        <v>346</v>
      </c>
      <c r="N89" s="17">
        <v>592</v>
      </c>
      <c r="O89" s="17">
        <v>34</v>
      </c>
      <c r="P89" s="17">
        <v>0</v>
      </c>
      <c r="Q89" s="18">
        <v>2069</v>
      </c>
      <c r="R89" s="17">
        <v>27</v>
      </c>
      <c r="S89" s="17">
        <v>171</v>
      </c>
      <c r="T89" s="17">
        <v>107</v>
      </c>
      <c r="U89" s="17">
        <v>129</v>
      </c>
      <c r="V89" s="17">
        <v>178</v>
      </c>
      <c r="W89" s="17">
        <v>155</v>
      </c>
      <c r="X89" s="17">
        <v>456</v>
      </c>
      <c r="Y89" s="17">
        <v>0</v>
      </c>
      <c r="Z89" s="17">
        <v>11</v>
      </c>
      <c r="AA89" s="17">
        <v>0</v>
      </c>
      <c r="AB89" s="17">
        <v>243</v>
      </c>
      <c r="AC89" s="17">
        <v>592</v>
      </c>
      <c r="AD89" s="17">
        <v>0</v>
      </c>
      <c r="AE89" s="17">
        <v>0</v>
      </c>
      <c r="AF89" s="17">
        <v>1453</v>
      </c>
      <c r="AG89" s="17">
        <v>1453</v>
      </c>
      <c r="AH89" s="25">
        <f t="shared" si="2"/>
        <v>209</v>
      </c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</row>
    <row r="90" spans="1:60" ht="12">
      <c r="A90" s="62" t="s">
        <v>128</v>
      </c>
      <c r="B90" s="18">
        <v>9320</v>
      </c>
      <c r="C90" s="17">
        <v>290</v>
      </c>
      <c r="D90" s="17">
        <v>1948</v>
      </c>
      <c r="E90" s="17">
        <v>1348</v>
      </c>
      <c r="F90" s="17">
        <v>251</v>
      </c>
      <c r="G90" s="17">
        <v>161</v>
      </c>
      <c r="H90" s="17">
        <v>80</v>
      </c>
      <c r="I90" s="17">
        <v>148</v>
      </c>
      <c r="J90" s="17">
        <v>0</v>
      </c>
      <c r="K90" s="17">
        <v>25</v>
      </c>
      <c r="L90" s="17">
        <v>0</v>
      </c>
      <c r="M90" s="17">
        <v>615</v>
      </c>
      <c r="N90" s="17">
        <v>4220</v>
      </c>
      <c r="O90" s="17">
        <v>233</v>
      </c>
      <c r="P90" s="17">
        <v>1</v>
      </c>
      <c r="Q90" s="18">
        <v>9229</v>
      </c>
      <c r="R90" s="17">
        <v>309</v>
      </c>
      <c r="S90" s="17">
        <v>1774</v>
      </c>
      <c r="T90" s="17">
        <v>1117</v>
      </c>
      <c r="U90" s="17">
        <v>640</v>
      </c>
      <c r="V90" s="17">
        <v>244</v>
      </c>
      <c r="W90" s="17">
        <v>72</v>
      </c>
      <c r="X90" s="17">
        <v>156</v>
      </c>
      <c r="Y90" s="17">
        <v>0</v>
      </c>
      <c r="Z90" s="17">
        <v>61</v>
      </c>
      <c r="AA90" s="17">
        <v>0</v>
      </c>
      <c r="AB90" s="17">
        <v>633</v>
      </c>
      <c r="AC90" s="17">
        <v>4220</v>
      </c>
      <c r="AD90" s="17">
        <v>1</v>
      </c>
      <c r="AE90" s="17">
        <v>2</v>
      </c>
      <c r="AF90" s="17">
        <v>4754</v>
      </c>
      <c r="AG90" s="17">
        <v>4754</v>
      </c>
      <c r="AH90" s="25">
        <f t="shared" si="2"/>
        <v>91</v>
      </c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</row>
    <row r="91" spans="1:60" ht="12">
      <c r="A91" s="62" t="s">
        <v>129</v>
      </c>
      <c r="B91" s="18">
        <v>11346</v>
      </c>
      <c r="C91" s="17">
        <v>290</v>
      </c>
      <c r="D91" s="17">
        <v>753</v>
      </c>
      <c r="E91" s="17">
        <v>757</v>
      </c>
      <c r="F91" s="17">
        <v>561</v>
      </c>
      <c r="G91" s="17">
        <v>481</v>
      </c>
      <c r="H91" s="17">
        <v>225</v>
      </c>
      <c r="I91" s="17">
        <v>288</v>
      </c>
      <c r="J91" s="17">
        <v>0</v>
      </c>
      <c r="K91" s="17">
        <v>24</v>
      </c>
      <c r="L91" s="17">
        <v>0</v>
      </c>
      <c r="M91" s="17">
        <v>3490</v>
      </c>
      <c r="N91" s="17">
        <v>4227</v>
      </c>
      <c r="O91" s="17">
        <v>247</v>
      </c>
      <c r="P91" s="17">
        <v>3</v>
      </c>
      <c r="Q91" s="18">
        <v>10161</v>
      </c>
      <c r="R91" s="17">
        <v>430</v>
      </c>
      <c r="S91" s="17">
        <v>496</v>
      </c>
      <c r="T91" s="17">
        <v>438</v>
      </c>
      <c r="U91" s="17">
        <v>637</v>
      </c>
      <c r="V91" s="17">
        <v>501</v>
      </c>
      <c r="W91" s="17">
        <v>168</v>
      </c>
      <c r="X91" s="17">
        <v>195</v>
      </c>
      <c r="Y91" s="17">
        <v>0</v>
      </c>
      <c r="Z91" s="17">
        <v>24</v>
      </c>
      <c r="AA91" s="17">
        <v>0</v>
      </c>
      <c r="AB91" s="17">
        <v>3038</v>
      </c>
      <c r="AC91" s="17">
        <v>4227</v>
      </c>
      <c r="AD91" s="17">
        <v>6</v>
      </c>
      <c r="AE91" s="17">
        <v>1</v>
      </c>
      <c r="AF91" s="17">
        <v>6968</v>
      </c>
      <c r="AG91" s="17">
        <v>6968</v>
      </c>
      <c r="AH91" s="25">
        <f t="shared" si="2"/>
        <v>1185</v>
      </c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</row>
    <row r="92" spans="1:60" ht="12">
      <c r="A92" s="62" t="s">
        <v>131</v>
      </c>
      <c r="B92" s="18">
        <v>6063</v>
      </c>
      <c r="C92" s="17">
        <v>160</v>
      </c>
      <c r="D92" s="17">
        <v>279</v>
      </c>
      <c r="E92" s="17">
        <v>201</v>
      </c>
      <c r="F92" s="17">
        <v>140</v>
      </c>
      <c r="G92" s="17">
        <v>270</v>
      </c>
      <c r="H92" s="17">
        <v>369</v>
      </c>
      <c r="I92" s="17">
        <v>215</v>
      </c>
      <c r="J92" s="17">
        <v>0</v>
      </c>
      <c r="K92" s="17">
        <v>14</v>
      </c>
      <c r="L92" s="17">
        <v>0</v>
      </c>
      <c r="M92" s="17">
        <v>2557</v>
      </c>
      <c r="N92" s="17">
        <v>1765</v>
      </c>
      <c r="O92" s="17">
        <v>92</v>
      </c>
      <c r="P92" s="17">
        <v>1</v>
      </c>
      <c r="Q92" s="18">
        <v>6151</v>
      </c>
      <c r="R92" s="17">
        <v>176</v>
      </c>
      <c r="S92" s="17">
        <v>315</v>
      </c>
      <c r="T92" s="17">
        <v>244</v>
      </c>
      <c r="U92" s="17">
        <v>199</v>
      </c>
      <c r="V92" s="17">
        <v>408</v>
      </c>
      <c r="W92" s="17">
        <v>382</v>
      </c>
      <c r="X92" s="17">
        <v>266</v>
      </c>
      <c r="Y92" s="17">
        <v>0</v>
      </c>
      <c r="Z92" s="17">
        <v>27</v>
      </c>
      <c r="AA92" s="17">
        <v>0</v>
      </c>
      <c r="AB92" s="17">
        <v>2367</v>
      </c>
      <c r="AC92" s="17">
        <v>1765</v>
      </c>
      <c r="AD92" s="17">
        <v>0</v>
      </c>
      <c r="AE92" s="17">
        <v>2</v>
      </c>
      <c r="AF92" s="17">
        <v>4572</v>
      </c>
      <c r="AG92" s="17">
        <v>4572</v>
      </c>
      <c r="AH92" s="25">
        <f t="shared" si="2"/>
        <v>-88</v>
      </c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</row>
    <row r="93" spans="1:60" s="23" customFormat="1" ht="12">
      <c r="A93" s="51" t="s">
        <v>77</v>
      </c>
      <c r="B93" s="19">
        <v>4549</v>
      </c>
      <c r="C93" s="19">
        <v>28</v>
      </c>
      <c r="D93" s="19">
        <v>876</v>
      </c>
      <c r="E93" s="19">
        <v>328</v>
      </c>
      <c r="F93" s="19">
        <v>454</v>
      </c>
      <c r="G93" s="19">
        <v>329</v>
      </c>
      <c r="H93" s="19">
        <v>197</v>
      </c>
      <c r="I93" s="19">
        <v>357</v>
      </c>
      <c r="J93" s="19">
        <v>590</v>
      </c>
      <c r="K93" s="19">
        <v>0</v>
      </c>
      <c r="L93" s="19">
        <v>2</v>
      </c>
      <c r="M93" s="19">
        <v>3</v>
      </c>
      <c r="N93" s="19">
        <v>1283</v>
      </c>
      <c r="O93" s="19">
        <v>102</v>
      </c>
      <c r="P93" s="19">
        <v>0</v>
      </c>
      <c r="Q93" s="19">
        <v>3583</v>
      </c>
      <c r="R93" s="19">
        <v>40</v>
      </c>
      <c r="S93" s="19">
        <v>522</v>
      </c>
      <c r="T93" s="19">
        <v>264</v>
      </c>
      <c r="U93" s="19">
        <v>486</v>
      </c>
      <c r="V93" s="19">
        <v>237</v>
      </c>
      <c r="W93" s="19">
        <v>117</v>
      </c>
      <c r="X93" s="19">
        <v>235</v>
      </c>
      <c r="Y93" s="19">
        <v>395</v>
      </c>
      <c r="Z93" s="19">
        <v>0</v>
      </c>
      <c r="AA93" s="19">
        <v>0</v>
      </c>
      <c r="AB93" s="19">
        <v>3</v>
      </c>
      <c r="AC93" s="19">
        <v>1283</v>
      </c>
      <c r="AD93" s="19">
        <v>0</v>
      </c>
      <c r="AE93" s="19">
        <v>1</v>
      </c>
      <c r="AF93" s="19">
        <v>2026</v>
      </c>
      <c r="AG93" s="19">
        <v>2026</v>
      </c>
      <c r="AH93" s="25">
        <f t="shared" si="2"/>
        <v>966</v>
      </c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</row>
    <row r="94" spans="1:60" ht="12">
      <c r="A94" s="62" t="s">
        <v>136</v>
      </c>
      <c r="B94" s="18">
        <v>4152</v>
      </c>
      <c r="C94" s="17">
        <v>28</v>
      </c>
      <c r="D94" s="17">
        <v>790</v>
      </c>
      <c r="E94" s="17">
        <v>293</v>
      </c>
      <c r="F94" s="17">
        <v>394</v>
      </c>
      <c r="G94" s="17">
        <v>299</v>
      </c>
      <c r="H94" s="17">
        <v>177</v>
      </c>
      <c r="I94" s="17">
        <v>329</v>
      </c>
      <c r="J94" s="17">
        <v>520</v>
      </c>
      <c r="K94" s="17">
        <v>0</v>
      </c>
      <c r="L94" s="17">
        <v>0</v>
      </c>
      <c r="M94" s="17">
        <v>3</v>
      </c>
      <c r="N94" s="17">
        <v>1234</v>
      </c>
      <c r="O94" s="17">
        <v>85</v>
      </c>
      <c r="P94" s="17">
        <v>0</v>
      </c>
      <c r="Q94" s="18">
        <v>3256</v>
      </c>
      <c r="R94" s="17">
        <v>38</v>
      </c>
      <c r="S94" s="17">
        <v>455</v>
      </c>
      <c r="T94" s="17">
        <v>238</v>
      </c>
      <c r="U94" s="17">
        <v>406</v>
      </c>
      <c r="V94" s="17">
        <v>218</v>
      </c>
      <c r="W94" s="17">
        <v>106</v>
      </c>
      <c r="X94" s="17">
        <v>210</v>
      </c>
      <c r="Y94" s="17">
        <v>350</v>
      </c>
      <c r="Z94" s="17">
        <v>0</v>
      </c>
      <c r="AA94" s="17">
        <v>0</v>
      </c>
      <c r="AB94" s="17">
        <v>0</v>
      </c>
      <c r="AC94" s="17">
        <v>1234</v>
      </c>
      <c r="AD94" s="17">
        <v>0</v>
      </c>
      <c r="AE94" s="17">
        <v>1</v>
      </c>
      <c r="AF94" s="17">
        <v>1839</v>
      </c>
      <c r="AG94" s="17">
        <v>1839</v>
      </c>
      <c r="AH94" s="25">
        <f t="shared" si="2"/>
        <v>896</v>
      </c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</row>
    <row r="95" spans="1:60" ht="12">
      <c r="A95" s="62" t="s">
        <v>137</v>
      </c>
      <c r="B95" s="18">
        <v>397</v>
      </c>
      <c r="C95" s="17">
        <v>0</v>
      </c>
      <c r="D95" s="17">
        <v>86</v>
      </c>
      <c r="E95" s="17">
        <v>35</v>
      </c>
      <c r="F95" s="17">
        <v>60</v>
      </c>
      <c r="G95" s="17">
        <v>30</v>
      </c>
      <c r="H95" s="17">
        <v>20</v>
      </c>
      <c r="I95" s="17">
        <v>28</v>
      </c>
      <c r="J95" s="17">
        <v>70</v>
      </c>
      <c r="K95" s="17">
        <v>0</v>
      </c>
      <c r="L95" s="17">
        <v>2</v>
      </c>
      <c r="M95" s="17">
        <v>0</v>
      </c>
      <c r="N95" s="17">
        <v>49</v>
      </c>
      <c r="O95" s="17">
        <v>17</v>
      </c>
      <c r="P95" s="17">
        <v>0</v>
      </c>
      <c r="Q95" s="18">
        <v>327</v>
      </c>
      <c r="R95" s="17">
        <v>2</v>
      </c>
      <c r="S95" s="17">
        <v>67</v>
      </c>
      <c r="T95" s="17">
        <v>26</v>
      </c>
      <c r="U95" s="17">
        <v>80</v>
      </c>
      <c r="V95" s="17">
        <v>19</v>
      </c>
      <c r="W95" s="17">
        <v>11</v>
      </c>
      <c r="X95" s="17">
        <v>25</v>
      </c>
      <c r="Y95" s="17">
        <v>45</v>
      </c>
      <c r="Z95" s="17">
        <v>0</v>
      </c>
      <c r="AA95" s="17">
        <v>0</v>
      </c>
      <c r="AB95" s="17">
        <v>3</v>
      </c>
      <c r="AC95" s="17">
        <v>49</v>
      </c>
      <c r="AD95" s="17">
        <v>0</v>
      </c>
      <c r="AE95" s="17">
        <v>0</v>
      </c>
      <c r="AF95" s="17">
        <v>187</v>
      </c>
      <c r="AG95" s="17">
        <v>187</v>
      </c>
      <c r="AH95" s="25">
        <f t="shared" si="2"/>
        <v>70</v>
      </c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</row>
    <row r="97" spans="1:34" ht="12" hidden="1">
      <c r="A97" s="82" t="s">
        <v>534</v>
      </c>
      <c r="B97" s="79">
        <f>B9-B41-B71</f>
        <v>0</v>
      </c>
      <c r="C97" s="79">
        <f>C9-C41-C71</f>
        <v>0</v>
      </c>
      <c r="D97" s="79">
        <f>D9-D41-D71</f>
        <v>0</v>
      </c>
      <c r="E97" s="79">
        <f>E9-E41-E71</f>
        <v>0</v>
      </c>
      <c r="F97" s="79"/>
      <c r="G97" s="79">
        <f aca="true" t="shared" si="3" ref="G97:T97">G9-G41-G71</f>
        <v>0</v>
      </c>
      <c r="H97" s="79">
        <f t="shared" si="3"/>
        <v>0</v>
      </c>
      <c r="I97" s="79">
        <f t="shared" si="3"/>
        <v>0</v>
      </c>
      <c r="J97" s="79">
        <f t="shared" si="3"/>
        <v>0</v>
      </c>
      <c r="K97" s="79">
        <f t="shared" si="3"/>
        <v>0</v>
      </c>
      <c r="L97" s="79">
        <f t="shared" si="3"/>
        <v>0</v>
      </c>
      <c r="M97" s="79">
        <f t="shared" si="3"/>
        <v>0</v>
      </c>
      <c r="N97" s="79">
        <f t="shared" si="3"/>
        <v>0</v>
      </c>
      <c r="O97" s="79">
        <f t="shared" si="3"/>
        <v>0</v>
      </c>
      <c r="P97" s="79">
        <f t="shared" si="3"/>
        <v>0</v>
      </c>
      <c r="Q97" s="79">
        <f t="shared" si="3"/>
        <v>0</v>
      </c>
      <c r="R97" s="79">
        <f t="shared" si="3"/>
        <v>0</v>
      </c>
      <c r="S97" s="79">
        <f t="shared" si="3"/>
        <v>0</v>
      </c>
      <c r="T97" s="79">
        <f t="shared" si="3"/>
        <v>0</v>
      </c>
      <c r="U97" s="79"/>
      <c r="V97" s="79">
        <f aca="true" t="shared" si="4" ref="V97:AH97">V9-V41-V71</f>
        <v>0</v>
      </c>
      <c r="W97" s="79">
        <f t="shared" si="4"/>
        <v>0</v>
      </c>
      <c r="X97" s="79">
        <f t="shared" si="4"/>
        <v>0</v>
      </c>
      <c r="Y97" s="79">
        <f t="shared" si="4"/>
        <v>0</v>
      </c>
      <c r="Z97" s="79">
        <f t="shared" si="4"/>
        <v>0</v>
      </c>
      <c r="AA97" s="79">
        <f t="shared" si="4"/>
        <v>0</v>
      </c>
      <c r="AB97" s="79">
        <f t="shared" si="4"/>
        <v>0</v>
      </c>
      <c r="AC97" s="79">
        <f t="shared" si="4"/>
        <v>0</v>
      </c>
      <c r="AD97" s="79">
        <f t="shared" si="4"/>
        <v>0</v>
      </c>
      <c r="AE97" s="79">
        <f t="shared" si="4"/>
        <v>0</v>
      </c>
      <c r="AF97" s="79">
        <f t="shared" si="4"/>
        <v>0</v>
      </c>
      <c r="AG97" s="79">
        <f t="shared" si="4"/>
        <v>0</v>
      </c>
      <c r="AH97" s="79">
        <f t="shared" si="4"/>
        <v>0</v>
      </c>
    </row>
    <row r="98" spans="1:34" ht="12" hidden="1">
      <c r="A98" s="82" t="s">
        <v>535</v>
      </c>
      <c r="B98" s="79">
        <f>B9-SUM(B10:B16,B31)</f>
        <v>0</v>
      </c>
      <c r="C98" s="79">
        <f>C9-SUM(C10:C16,C31)</f>
        <v>0</v>
      </c>
      <c r="D98" s="79">
        <f>D9-SUM(D10:D16,D31)</f>
        <v>0</v>
      </c>
      <c r="E98" s="79">
        <f>E9-SUM(E10:E16,E31)</f>
        <v>0</v>
      </c>
      <c r="F98" s="79"/>
      <c r="G98" s="79">
        <f aca="true" t="shared" si="5" ref="G98:T98">G9-SUM(G10:G16,G31)</f>
        <v>0</v>
      </c>
      <c r="H98" s="79">
        <f t="shared" si="5"/>
        <v>0</v>
      </c>
      <c r="I98" s="79">
        <f t="shared" si="5"/>
        <v>0</v>
      </c>
      <c r="J98" s="79">
        <f t="shared" si="5"/>
        <v>0</v>
      </c>
      <c r="K98" s="79">
        <f t="shared" si="5"/>
        <v>0</v>
      </c>
      <c r="L98" s="79">
        <f t="shared" si="5"/>
        <v>0</v>
      </c>
      <c r="M98" s="79">
        <f t="shared" si="5"/>
        <v>0</v>
      </c>
      <c r="N98" s="79">
        <f t="shared" si="5"/>
        <v>0</v>
      </c>
      <c r="O98" s="79">
        <f t="shared" si="5"/>
        <v>0</v>
      </c>
      <c r="P98" s="79">
        <f t="shared" si="5"/>
        <v>0</v>
      </c>
      <c r="Q98" s="79">
        <f t="shared" si="5"/>
        <v>0</v>
      </c>
      <c r="R98" s="79">
        <f t="shared" si="5"/>
        <v>0</v>
      </c>
      <c r="S98" s="79">
        <f t="shared" si="5"/>
        <v>0</v>
      </c>
      <c r="T98" s="79">
        <f t="shared" si="5"/>
        <v>0</v>
      </c>
      <c r="U98" s="79"/>
      <c r="V98" s="79">
        <f aca="true" t="shared" si="6" ref="V98:AH98">V9-SUM(V10:V16,V31)</f>
        <v>0</v>
      </c>
      <c r="W98" s="79">
        <f t="shared" si="6"/>
        <v>0</v>
      </c>
      <c r="X98" s="79">
        <f t="shared" si="6"/>
        <v>0</v>
      </c>
      <c r="Y98" s="79">
        <f t="shared" si="6"/>
        <v>0</v>
      </c>
      <c r="Z98" s="79">
        <f t="shared" si="6"/>
        <v>0</v>
      </c>
      <c r="AA98" s="79">
        <f t="shared" si="6"/>
        <v>0</v>
      </c>
      <c r="AB98" s="79">
        <f t="shared" si="6"/>
        <v>0</v>
      </c>
      <c r="AC98" s="79">
        <f t="shared" si="6"/>
        <v>0</v>
      </c>
      <c r="AD98" s="79">
        <f t="shared" si="6"/>
        <v>0</v>
      </c>
      <c r="AE98" s="79">
        <f t="shared" si="6"/>
        <v>0</v>
      </c>
      <c r="AF98" s="79">
        <f t="shared" si="6"/>
        <v>0</v>
      </c>
      <c r="AG98" s="79">
        <f t="shared" si="6"/>
        <v>0</v>
      </c>
      <c r="AH98" s="79">
        <f t="shared" si="6"/>
        <v>0</v>
      </c>
    </row>
    <row r="99" spans="1:34" ht="12" hidden="1">
      <c r="A99" s="82" t="s">
        <v>536</v>
      </c>
      <c r="B99" s="79">
        <f>B16-SUM(B17:B30)</f>
        <v>0</v>
      </c>
      <c r="C99" s="79">
        <f>C16-SUM(C17:C30)</f>
        <v>0</v>
      </c>
      <c r="D99" s="79">
        <f>D16-SUM(D17:D30)</f>
        <v>0</v>
      </c>
      <c r="E99" s="79">
        <f>E16-SUM(E17:E30)</f>
        <v>0</v>
      </c>
      <c r="F99" s="79"/>
      <c r="G99" s="79">
        <f aca="true" t="shared" si="7" ref="G99:T99">G16-SUM(G17:G30)</f>
        <v>0</v>
      </c>
      <c r="H99" s="79">
        <f t="shared" si="7"/>
        <v>0</v>
      </c>
      <c r="I99" s="79">
        <f t="shared" si="7"/>
        <v>0</v>
      </c>
      <c r="J99" s="79">
        <f t="shared" si="7"/>
        <v>0</v>
      </c>
      <c r="K99" s="79">
        <f t="shared" si="7"/>
        <v>0</v>
      </c>
      <c r="L99" s="79">
        <f t="shared" si="7"/>
        <v>0</v>
      </c>
      <c r="M99" s="79">
        <f t="shared" si="7"/>
        <v>0</v>
      </c>
      <c r="N99" s="79">
        <f t="shared" si="7"/>
        <v>0</v>
      </c>
      <c r="O99" s="79">
        <f t="shared" si="7"/>
        <v>0</v>
      </c>
      <c r="P99" s="79">
        <f t="shared" si="7"/>
        <v>0</v>
      </c>
      <c r="Q99" s="79">
        <f t="shared" si="7"/>
        <v>0</v>
      </c>
      <c r="R99" s="79">
        <f t="shared" si="7"/>
        <v>0</v>
      </c>
      <c r="S99" s="79">
        <f t="shared" si="7"/>
        <v>0</v>
      </c>
      <c r="T99" s="79">
        <f t="shared" si="7"/>
        <v>0</v>
      </c>
      <c r="U99" s="79"/>
      <c r="V99" s="79">
        <f aca="true" t="shared" si="8" ref="V99:AH99">V16-SUM(V17:V30)</f>
        <v>0</v>
      </c>
      <c r="W99" s="79">
        <f t="shared" si="8"/>
        <v>0</v>
      </c>
      <c r="X99" s="79">
        <f t="shared" si="8"/>
        <v>0</v>
      </c>
      <c r="Y99" s="79">
        <f t="shared" si="8"/>
        <v>0</v>
      </c>
      <c r="Z99" s="79">
        <f t="shared" si="8"/>
        <v>0</v>
      </c>
      <c r="AA99" s="79">
        <f t="shared" si="8"/>
        <v>0</v>
      </c>
      <c r="AB99" s="79">
        <f t="shared" si="8"/>
        <v>0</v>
      </c>
      <c r="AC99" s="79">
        <f t="shared" si="8"/>
        <v>0</v>
      </c>
      <c r="AD99" s="79">
        <f t="shared" si="8"/>
        <v>0</v>
      </c>
      <c r="AE99" s="79">
        <f t="shared" si="8"/>
        <v>0</v>
      </c>
      <c r="AF99" s="79">
        <f t="shared" si="8"/>
        <v>0</v>
      </c>
      <c r="AG99" s="79">
        <f t="shared" si="8"/>
        <v>0</v>
      </c>
      <c r="AH99" s="79">
        <f t="shared" si="8"/>
        <v>0</v>
      </c>
    </row>
    <row r="100" spans="1:34" ht="12" hidden="1">
      <c r="A100" s="82" t="s">
        <v>537</v>
      </c>
      <c r="B100" s="79">
        <f>B31-SUM(B32:B33)</f>
        <v>0</v>
      </c>
      <c r="C100" s="79">
        <f aca="true" t="shared" si="9" ref="C100:AH100">C31-SUM(C32:C33)</f>
        <v>0</v>
      </c>
      <c r="D100" s="79">
        <f t="shared" si="9"/>
        <v>0</v>
      </c>
      <c r="E100" s="79">
        <f t="shared" si="9"/>
        <v>0</v>
      </c>
      <c r="F100" s="79"/>
      <c r="G100" s="79">
        <f t="shared" si="9"/>
        <v>0</v>
      </c>
      <c r="H100" s="79">
        <f t="shared" si="9"/>
        <v>0</v>
      </c>
      <c r="I100" s="79">
        <f t="shared" si="9"/>
        <v>0</v>
      </c>
      <c r="J100" s="79">
        <f t="shared" si="9"/>
        <v>0</v>
      </c>
      <c r="K100" s="79">
        <f t="shared" si="9"/>
        <v>0</v>
      </c>
      <c r="L100" s="79">
        <f t="shared" si="9"/>
        <v>0</v>
      </c>
      <c r="M100" s="79">
        <f t="shared" si="9"/>
        <v>0</v>
      </c>
      <c r="N100" s="79">
        <f t="shared" si="9"/>
        <v>0</v>
      </c>
      <c r="O100" s="79">
        <f t="shared" si="9"/>
        <v>0</v>
      </c>
      <c r="P100" s="79">
        <f t="shared" si="9"/>
        <v>0</v>
      </c>
      <c r="Q100" s="79">
        <f t="shared" si="9"/>
        <v>0</v>
      </c>
      <c r="R100" s="79">
        <f t="shared" si="9"/>
        <v>0</v>
      </c>
      <c r="S100" s="79">
        <f t="shared" si="9"/>
        <v>0</v>
      </c>
      <c r="T100" s="79">
        <f t="shared" si="9"/>
        <v>0</v>
      </c>
      <c r="U100" s="79"/>
      <c r="V100" s="79">
        <f t="shared" si="9"/>
        <v>0</v>
      </c>
      <c r="W100" s="79">
        <f t="shared" si="9"/>
        <v>0</v>
      </c>
      <c r="X100" s="79">
        <f t="shared" si="9"/>
        <v>0</v>
      </c>
      <c r="Y100" s="79">
        <f t="shared" si="9"/>
        <v>0</v>
      </c>
      <c r="Z100" s="79">
        <f t="shared" si="9"/>
        <v>0</v>
      </c>
      <c r="AA100" s="79">
        <f t="shared" si="9"/>
        <v>0</v>
      </c>
      <c r="AB100" s="79">
        <f t="shared" si="9"/>
        <v>0</v>
      </c>
      <c r="AC100" s="79">
        <f t="shared" si="9"/>
        <v>0</v>
      </c>
      <c r="AD100" s="79">
        <f t="shared" si="9"/>
        <v>0</v>
      </c>
      <c r="AE100" s="79">
        <f t="shared" si="9"/>
        <v>0</v>
      </c>
      <c r="AF100" s="79">
        <f t="shared" si="9"/>
        <v>0</v>
      </c>
      <c r="AG100" s="79">
        <f t="shared" si="9"/>
        <v>0</v>
      </c>
      <c r="AH100" s="79">
        <f t="shared" si="9"/>
        <v>0</v>
      </c>
    </row>
    <row r="101" spans="1:34" ht="12" hidden="1">
      <c r="A101" s="82" t="s">
        <v>538</v>
      </c>
      <c r="B101" s="79">
        <f>B9-'年月monthly'!B237</f>
        <v>0</v>
      </c>
      <c r="C101" s="79">
        <f>C9-'年月monthly'!C237</f>
        <v>0</v>
      </c>
      <c r="D101" s="79">
        <f>D9-'年月monthly'!D237</f>
        <v>0</v>
      </c>
      <c r="E101" s="79">
        <f>E9-'年月monthly'!E237</f>
        <v>0</v>
      </c>
      <c r="F101" s="79"/>
      <c r="G101" s="79">
        <f>G9-'年月monthly'!G237</f>
        <v>0</v>
      </c>
      <c r="H101" s="79">
        <f>H9-'年月monthly'!H237</f>
        <v>0</v>
      </c>
      <c r="I101" s="79">
        <f>I9-'年月monthly'!I237</f>
        <v>0</v>
      </c>
      <c r="J101" s="79">
        <f>J9-'年月monthly'!J237</f>
        <v>0</v>
      </c>
      <c r="K101" s="79">
        <f>K9-'年月monthly'!K237</f>
        <v>0</v>
      </c>
      <c r="L101" s="79">
        <f>L9-'年月monthly'!L237</f>
        <v>0</v>
      </c>
      <c r="M101" s="79">
        <f>M9-'年月monthly'!M237</f>
        <v>0</v>
      </c>
      <c r="N101" s="79">
        <f>N9-'年月monthly'!N237</f>
        <v>0</v>
      </c>
      <c r="O101" s="79">
        <f>O9-'年月monthly'!O237</f>
        <v>0</v>
      </c>
      <c r="P101" s="79">
        <f>P9-'年月monthly'!P237</f>
        <v>0</v>
      </c>
      <c r="Q101" s="79">
        <f>Q9-'年月monthly'!Q237</f>
        <v>0</v>
      </c>
      <c r="R101" s="79">
        <f>R9-'年月monthly'!R237</f>
        <v>0</v>
      </c>
      <c r="S101" s="79">
        <f>S9-'年月monthly'!S237</f>
        <v>0</v>
      </c>
      <c r="T101" s="79">
        <f>T9-'年月monthly'!T237</f>
        <v>0</v>
      </c>
      <c r="U101" s="79">
        <f>U9-'年月monthly'!U237</f>
        <v>0</v>
      </c>
      <c r="V101" s="79">
        <f>V9-'年月monthly'!V237</f>
        <v>0</v>
      </c>
      <c r="W101" s="79">
        <f>W9-'年月monthly'!W237</f>
        <v>0</v>
      </c>
      <c r="X101" s="79">
        <f>X9-'年月monthly'!X237</f>
        <v>0</v>
      </c>
      <c r="Y101" s="79">
        <f>Y9-'年月monthly'!Y237</f>
        <v>0</v>
      </c>
      <c r="Z101" s="79">
        <f>Z9-'年月monthly'!Z237</f>
        <v>0</v>
      </c>
      <c r="AA101" s="79">
        <f>AA9-'年月monthly'!AA237</f>
        <v>0</v>
      </c>
      <c r="AB101" s="79">
        <f>AB9-'年月monthly'!AB237</f>
        <v>0</v>
      </c>
      <c r="AC101" s="79">
        <f>AC9-'年月monthly'!AC237</f>
        <v>0</v>
      </c>
      <c r="AD101" s="79">
        <f>AD9-'年月monthly'!AD237</f>
        <v>0</v>
      </c>
      <c r="AE101" s="79">
        <f>AE9-'年月monthly'!AE237</f>
        <v>0</v>
      </c>
      <c r="AF101" s="79">
        <f>AF9-'年月monthly'!AF237</f>
        <v>0</v>
      </c>
      <c r="AG101" s="79">
        <f>AG9-'年月monthly'!AG237</f>
        <v>0</v>
      </c>
      <c r="AH101" s="79">
        <f>AH9-'年月monthly'!AH237</f>
        <v>0</v>
      </c>
    </row>
    <row r="102" spans="2:34" ht="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</row>
    <row r="103" spans="2:34" ht="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</row>
    <row r="104" spans="2:34" ht="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</row>
    <row r="105" spans="2:34" ht="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</row>
  </sheetData>
  <sheetProtection/>
  <mergeCells count="58">
    <mergeCell ref="AF67:AG68"/>
    <mergeCell ref="AH67:AH69"/>
    <mergeCell ref="B68:B69"/>
    <mergeCell ref="C68:C69"/>
    <mergeCell ref="D68:L68"/>
    <mergeCell ref="M68:M69"/>
    <mergeCell ref="N68:N69"/>
    <mergeCell ref="O68:O69"/>
    <mergeCell ref="P68:P69"/>
    <mergeCell ref="Q68:Q69"/>
    <mergeCell ref="AE38:AE39"/>
    <mergeCell ref="A67:A69"/>
    <mergeCell ref="B67:P67"/>
    <mergeCell ref="Q67:AE67"/>
    <mergeCell ref="R68:R69"/>
    <mergeCell ref="S68:AA68"/>
    <mergeCell ref="A37:A39"/>
    <mergeCell ref="AB38:AB39"/>
    <mergeCell ref="AF37:AG38"/>
    <mergeCell ref="AH37:AH39"/>
    <mergeCell ref="B38:B39"/>
    <mergeCell ref="C38:C39"/>
    <mergeCell ref="D38:L38"/>
    <mergeCell ref="M38:M39"/>
    <mergeCell ref="N38:N39"/>
    <mergeCell ref="O38:O39"/>
    <mergeCell ref="B37:P37"/>
    <mergeCell ref="S38:AA38"/>
    <mergeCell ref="AD6:AD7"/>
    <mergeCell ref="AE6:AE7"/>
    <mergeCell ref="AB68:AB69"/>
    <mergeCell ref="AC68:AC69"/>
    <mergeCell ref="AD68:AD69"/>
    <mergeCell ref="AE68:AE69"/>
    <mergeCell ref="Q37:AE37"/>
    <mergeCell ref="R38:R39"/>
    <mergeCell ref="AC38:AC39"/>
    <mergeCell ref="AD38:AD39"/>
    <mergeCell ref="A2:L2"/>
    <mergeCell ref="A5:A7"/>
    <mergeCell ref="B5:P5"/>
    <mergeCell ref="Q5:AE5"/>
    <mergeCell ref="P38:P39"/>
    <mergeCell ref="Q38:Q39"/>
    <mergeCell ref="N6:N7"/>
    <mergeCell ref="O6:O7"/>
    <mergeCell ref="P6:P7"/>
    <mergeCell ref="Q6:Q7"/>
    <mergeCell ref="AF5:AG6"/>
    <mergeCell ref="AH5:AH7"/>
    <mergeCell ref="B6:B7"/>
    <mergeCell ref="C6:C7"/>
    <mergeCell ref="D6:L6"/>
    <mergeCell ref="M6:M7"/>
    <mergeCell ref="R6:R7"/>
    <mergeCell ref="S6:AA6"/>
    <mergeCell ref="AB6:AB7"/>
    <mergeCell ref="AC6:AC7"/>
  </mergeCells>
  <conditionalFormatting sqref="B97:AH101">
    <cfRule type="cellIs" priority="1" dxfId="13" operator="notEqual" stopIfTrue="1">
      <formula>0</formula>
    </cfRule>
  </conditionalFormatting>
  <hyperlinks>
    <hyperlink ref="P1" location="'2017'!A4" display="(1.男女合計"/>
    <hyperlink ref="Q1" location="'2017'!A36" display="、2.男性、"/>
    <hyperlink ref="R1" location="'2017'!A66" display="3.女性)"/>
  </hyperlink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105"/>
  <sheetViews>
    <sheetView zoomScale="95" zoomScaleNormal="95" zoomScalePageLayoutView="0" workbookViewId="0" topLeftCell="A1">
      <selection activeCell="A2" sqref="A2:L2"/>
    </sheetView>
  </sheetViews>
  <sheetFormatPr defaultColWidth="9.33203125" defaultRowHeight="12"/>
  <cols>
    <col min="1" max="1" width="24" style="0" customWidth="1"/>
    <col min="2" max="2" width="8.83203125" style="0" customWidth="1"/>
    <col min="3" max="3" width="8" style="0" customWidth="1"/>
    <col min="4" max="8" width="7.33203125" style="0" customWidth="1"/>
    <col min="9" max="9" width="7.16015625" style="0" customWidth="1"/>
    <col min="10" max="10" width="7.66015625" style="0" customWidth="1"/>
    <col min="11" max="11" width="8.16015625" style="0" customWidth="1"/>
    <col min="12" max="12" width="7.33203125" style="0" customWidth="1"/>
    <col min="13" max="14" width="10.33203125" style="0" customWidth="1"/>
    <col min="15" max="15" width="6.33203125" style="0" customWidth="1"/>
    <col min="16" max="16" width="12.33203125" style="0" bestFit="1" customWidth="1"/>
    <col min="17" max="17" width="11.66015625" style="0" bestFit="1" customWidth="1"/>
    <col min="18" max="18" width="10.83203125" style="0" bestFit="1" customWidth="1"/>
    <col min="19" max="20" width="7.66015625" style="0" customWidth="1"/>
    <col min="21" max="21" width="7.33203125" style="0" customWidth="1"/>
    <col min="22" max="23" width="7.66015625" style="0" customWidth="1"/>
    <col min="24" max="24" width="7.83203125" style="0" customWidth="1"/>
    <col min="25" max="25" width="7.16015625" style="0" customWidth="1"/>
    <col min="26" max="26" width="8.16015625" style="0" customWidth="1"/>
    <col min="27" max="27" width="6.33203125" style="0" customWidth="1"/>
    <col min="28" max="28" width="10.66015625" style="0" customWidth="1"/>
    <col min="29" max="29" width="10.33203125" style="0" customWidth="1"/>
    <col min="30" max="30" width="7" style="0" customWidth="1"/>
    <col min="31" max="31" width="6.33203125" style="0" customWidth="1"/>
    <col min="32" max="33" width="7.66015625" style="0" customWidth="1"/>
    <col min="34" max="34" width="10.83203125" style="0" customWidth="1"/>
    <col min="36" max="37" width="10" style="0" bestFit="1" customWidth="1"/>
  </cols>
  <sheetData>
    <row r="1" spans="1:33" s="55" customFormat="1" ht="18" customHeight="1">
      <c r="A1" s="53" t="s">
        <v>468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72" t="s">
        <v>446</v>
      </c>
      <c r="P1" s="77" t="s">
        <v>533</v>
      </c>
      <c r="Q1" s="77" t="s">
        <v>853</v>
      </c>
      <c r="R1" s="77" t="s">
        <v>470</v>
      </c>
      <c r="S1" s="74" t="s">
        <v>448</v>
      </c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17" s="57" customFormat="1" ht="12" customHeight="1">
      <c r="A2" s="147" t="s">
        <v>858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P2" s="66"/>
      <c r="Q2" s="66"/>
    </row>
    <row r="3" spans="1:33" s="59" customFormat="1" ht="12.75" customHeight="1">
      <c r="A3" s="67" t="s">
        <v>39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</row>
    <row r="4" spans="1:33" s="69" customFormat="1" ht="12.75" customHeight="1">
      <c r="A4" s="70" t="s">
        <v>444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68"/>
      <c r="AG4" s="68"/>
    </row>
    <row r="5" spans="1:34" s="23" customFormat="1" ht="12.75" customHeight="1">
      <c r="A5" s="132" t="s">
        <v>40</v>
      </c>
      <c r="B5" s="135" t="s">
        <v>464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6"/>
      <c r="Q5" s="135" t="s">
        <v>465</v>
      </c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6"/>
      <c r="AF5" s="138" t="s">
        <v>84</v>
      </c>
      <c r="AG5" s="142"/>
      <c r="AH5" s="132" t="s">
        <v>85</v>
      </c>
    </row>
    <row r="6" spans="1:34" s="23" customFormat="1" ht="22.5" customHeight="1">
      <c r="A6" s="133"/>
      <c r="B6" s="132" t="s">
        <v>1</v>
      </c>
      <c r="C6" s="132" t="s">
        <v>2</v>
      </c>
      <c r="D6" s="135" t="s">
        <v>88</v>
      </c>
      <c r="E6" s="145"/>
      <c r="F6" s="145"/>
      <c r="G6" s="145"/>
      <c r="H6" s="145"/>
      <c r="I6" s="145"/>
      <c r="J6" s="145"/>
      <c r="K6" s="145"/>
      <c r="L6" s="146"/>
      <c r="M6" s="132" t="s">
        <v>622</v>
      </c>
      <c r="N6" s="132" t="s">
        <v>623</v>
      </c>
      <c r="O6" s="132" t="s">
        <v>5</v>
      </c>
      <c r="P6" s="132" t="s">
        <v>6</v>
      </c>
      <c r="Q6" s="132" t="s">
        <v>1</v>
      </c>
      <c r="R6" s="132" t="s">
        <v>7</v>
      </c>
      <c r="S6" s="135" t="s">
        <v>94</v>
      </c>
      <c r="T6" s="145"/>
      <c r="U6" s="145"/>
      <c r="V6" s="145"/>
      <c r="W6" s="145"/>
      <c r="X6" s="145"/>
      <c r="Y6" s="145"/>
      <c r="Z6" s="145"/>
      <c r="AA6" s="146"/>
      <c r="AB6" s="132" t="s">
        <v>8</v>
      </c>
      <c r="AC6" s="132" t="s">
        <v>9</v>
      </c>
      <c r="AD6" s="132" t="s">
        <v>610</v>
      </c>
      <c r="AE6" s="132" t="s">
        <v>6</v>
      </c>
      <c r="AF6" s="143"/>
      <c r="AG6" s="144"/>
      <c r="AH6" s="133"/>
    </row>
    <row r="7" spans="1:34" s="23" customFormat="1" ht="22.5" customHeight="1">
      <c r="A7" s="133"/>
      <c r="B7" s="133"/>
      <c r="C7" s="133"/>
      <c r="D7" s="31" t="s">
        <v>612</v>
      </c>
      <c r="E7" s="31" t="s">
        <v>0</v>
      </c>
      <c r="F7" s="31" t="s">
        <v>842</v>
      </c>
      <c r="G7" s="31" t="s">
        <v>614</v>
      </c>
      <c r="H7" s="31" t="s">
        <v>615</v>
      </c>
      <c r="I7" s="31" t="s">
        <v>12</v>
      </c>
      <c r="J7" s="31" t="s">
        <v>11</v>
      </c>
      <c r="K7" s="31" t="s">
        <v>617</v>
      </c>
      <c r="L7" s="31" t="s">
        <v>616</v>
      </c>
      <c r="M7" s="133"/>
      <c r="N7" s="133"/>
      <c r="O7" s="133"/>
      <c r="P7" s="133"/>
      <c r="Q7" s="133"/>
      <c r="R7" s="133"/>
      <c r="S7" s="31" t="s">
        <v>612</v>
      </c>
      <c r="T7" s="31" t="s">
        <v>0</v>
      </c>
      <c r="U7" s="31" t="s">
        <v>842</v>
      </c>
      <c r="V7" s="31" t="s">
        <v>614</v>
      </c>
      <c r="W7" s="31" t="s">
        <v>615</v>
      </c>
      <c r="X7" s="31" t="s">
        <v>12</v>
      </c>
      <c r="Y7" s="31" t="s">
        <v>11</v>
      </c>
      <c r="Z7" s="31" t="s">
        <v>617</v>
      </c>
      <c r="AA7" s="31" t="s">
        <v>616</v>
      </c>
      <c r="AB7" s="133"/>
      <c r="AC7" s="133"/>
      <c r="AD7" s="133"/>
      <c r="AE7" s="133"/>
      <c r="AF7" s="31" t="s">
        <v>845</v>
      </c>
      <c r="AG7" s="31" t="s">
        <v>846</v>
      </c>
      <c r="AH7" s="133"/>
    </row>
    <row r="8" spans="1:34" s="61" customFormat="1" ht="44.25" customHeight="1">
      <c r="A8" s="60" t="s">
        <v>41</v>
      </c>
      <c r="B8" s="60" t="s">
        <v>449</v>
      </c>
      <c r="C8" s="60" t="s">
        <v>450</v>
      </c>
      <c r="D8" s="60" t="s">
        <v>613</v>
      </c>
      <c r="E8" s="60" t="s">
        <v>452</v>
      </c>
      <c r="F8" s="60" t="s">
        <v>843</v>
      </c>
      <c r="G8" s="60" t="s">
        <v>619</v>
      </c>
      <c r="H8" s="60" t="s">
        <v>620</v>
      </c>
      <c r="I8" s="60" t="s">
        <v>453</v>
      </c>
      <c r="J8" s="60" t="s">
        <v>451</v>
      </c>
      <c r="K8" s="60" t="s">
        <v>618</v>
      </c>
      <c r="L8" s="60" t="s">
        <v>455</v>
      </c>
      <c r="M8" s="44" t="s">
        <v>456</v>
      </c>
      <c r="N8" s="44" t="s">
        <v>457</v>
      </c>
      <c r="O8" s="60" t="s">
        <v>458</v>
      </c>
      <c r="P8" s="60" t="s">
        <v>455</v>
      </c>
      <c r="Q8" s="60" t="s">
        <v>449</v>
      </c>
      <c r="R8" s="60" t="s">
        <v>459</v>
      </c>
      <c r="S8" s="60" t="s">
        <v>613</v>
      </c>
      <c r="T8" s="60" t="s">
        <v>452</v>
      </c>
      <c r="U8" s="60" t="s">
        <v>843</v>
      </c>
      <c r="V8" s="60" t="s">
        <v>619</v>
      </c>
      <c r="W8" s="60" t="s">
        <v>620</v>
      </c>
      <c r="X8" s="60" t="s">
        <v>453</v>
      </c>
      <c r="Y8" s="60" t="s">
        <v>451</v>
      </c>
      <c r="Z8" s="60" t="s">
        <v>618</v>
      </c>
      <c r="AA8" s="60" t="s">
        <v>455</v>
      </c>
      <c r="AB8" s="44" t="s">
        <v>456</v>
      </c>
      <c r="AC8" s="44" t="s">
        <v>457</v>
      </c>
      <c r="AD8" s="44" t="s">
        <v>625</v>
      </c>
      <c r="AE8" s="60" t="s">
        <v>455</v>
      </c>
      <c r="AF8" s="127" t="s">
        <v>850</v>
      </c>
      <c r="AG8" s="127" t="s">
        <v>851</v>
      </c>
      <c r="AH8" s="60" t="s">
        <v>109</v>
      </c>
    </row>
    <row r="9" spans="1:80" s="1" customFormat="1" ht="12">
      <c r="A9" s="2" t="s">
        <v>42</v>
      </c>
      <c r="B9" s="16">
        <v>964536</v>
      </c>
      <c r="C9" s="16">
        <v>38132</v>
      </c>
      <c r="D9" s="16">
        <v>92001</v>
      </c>
      <c r="E9" s="16">
        <v>80211</v>
      </c>
      <c r="F9" s="16">
        <v>30749</v>
      </c>
      <c r="G9" s="16">
        <v>34399</v>
      </c>
      <c r="H9" s="16">
        <v>21903</v>
      </c>
      <c r="I9" s="16">
        <v>33996</v>
      </c>
      <c r="J9" s="16">
        <v>102400</v>
      </c>
      <c r="K9" s="16">
        <v>4968</v>
      </c>
      <c r="L9" s="16">
        <v>29</v>
      </c>
      <c r="M9" s="16">
        <v>45216</v>
      </c>
      <c r="N9" s="16">
        <v>461604</v>
      </c>
      <c r="O9" s="16">
        <v>18756</v>
      </c>
      <c r="P9" s="16">
        <v>172</v>
      </c>
      <c r="Q9" s="16">
        <v>952829</v>
      </c>
      <c r="R9" s="16">
        <v>44807</v>
      </c>
      <c r="S9" s="16">
        <v>87296</v>
      </c>
      <c r="T9" s="16">
        <v>60452</v>
      </c>
      <c r="U9" s="16">
        <v>59872</v>
      </c>
      <c r="V9" s="16">
        <v>46899</v>
      </c>
      <c r="W9" s="16">
        <v>22167</v>
      </c>
      <c r="X9" s="16">
        <v>32713</v>
      </c>
      <c r="Y9" s="16">
        <v>84724</v>
      </c>
      <c r="Z9" s="16">
        <v>6504</v>
      </c>
      <c r="AA9" s="16">
        <v>0</v>
      </c>
      <c r="AB9" s="16">
        <v>45216</v>
      </c>
      <c r="AC9" s="16">
        <v>461604</v>
      </c>
      <c r="AD9" s="16">
        <v>260</v>
      </c>
      <c r="AE9" s="16">
        <v>315</v>
      </c>
      <c r="AF9" s="16">
        <v>629050</v>
      </c>
      <c r="AG9" s="16">
        <v>629050</v>
      </c>
      <c r="AH9" s="25">
        <f aca="true" t="shared" si="0" ref="AH9:AH33">B9-Q9</f>
        <v>11707</v>
      </c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</row>
    <row r="10" spans="1:61" ht="12">
      <c r="A10" s="83" t="s">
        <v>673</v>
      </c>
      <c r="B10" s="16">
        <v>161943</v>
      </c>
      <c r="C10" s="19">
        <v>8440</v>
      </c>
      <c r="D10" s="19">
        <v>0</v>
      </c>
      <c r="E10" s="19">
        <v>47580</v>
      </c>
      <c r="F10" s="19">
        <v>9333</v>
      </c>
      <c r="G10" s="19">
        <v>3805</v>
      </c>
      <c r="H10" s="19">
        <v>2267</v>
      </c>
      <c r="I10" s="19">
        <v>3435</v>
      </c>
      <c r="J10" s="19">
        <v>19759</v>
      </c>
      <c r="K10" s="19">
        <v>1117</v>
      </c>
      <c r="L10" s="19">
        <v>1</v>
      </c>
      <c r="M10" s="19">
        <v>0</v>
      </c>
      <c r="N10" s="19">
        <v>62269</v>
      </c>
      <c r="O10" s="19">
        <v>3901</v>
      </c>
      <c r="P10" s="19">
        <v>36</v>
      </c>
      <c r="Q10" s="16">
        <v>164454</v>
      </c>
      <c r="R10" s="19">
        <v>10068</v>
      </c>
      <c r="S10" s="19">
        <v>0</v>
      </c>
      <c r="T10" s="19">
        <v>35696</v>
      </c>
      <c r="U10" s="19">
        <v>22362</v>
      </c>
      <c r="V10" s="19">
        <v>5290</v>
      </c>
      <c r="W10" s="19">
        <v>2453</v>
      </c>
      <c r="X10" s="19">
        <v>3513</v>
      </c>
      <c r="Y10" s="19">
        <v>20968</v>
      </c>
      <c r="Z10" s="19">
        <v>1719</v>
      </c>
      <c r="AA10" s="19">
        <v>0</v>
      </c>
      <c r="AB10" s="19">
        <v>0</v>
      </c>
      <c r="AC10" s="19">
        <v>62269</v>
      </c>
      <c r="AD10" s="19">
        <v>45</v>
      </c>
      <c r="AE10" s="19">
        <v>71</v>
      </c>
      <c r="AF10" s="19">
        <v>117062</v>
      </c>
      <c r="AG10" s="19">
        <v>117062</v>
      </c>
      <c r="AH10" s="25">
        <f t="shared" si="0"/>
        <v>-2511</v>
      </c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79"/>
    </row>
    <row r="11" spans="1:60" s="23" customFormat="1" ht="12">
      <c r="A11" s="51" t="s">
        <v>45</v>
      </c>
      <c r="B11" s="16">
        <v>127081</v>
      </c>
      <c r="C11" s="19">
        <v>11772</v>
      </c>
      <c r="D11" s="19">
        <v>35696</v>
      </c>
      <c r="E11" s="19">
        <v>0</v>
      </c>
      <c r="F11" s="19">
        <v>4606</v>
      </c>
      <c r="G11" s="19">
        <v>3295</v>
      </c>
      <c r="H11" s="19">
        <v>1751</v>
      </c>
      <c r="I11" s="19">
        <v>2832</v>
      </c>
      <c r="J11" s="19">
        <v>11725</v>
      </c>
      <c r="K11" s="19">
        <v>547</v>
      </c>
      <c r="L11" s="19">
        <v>1</v>
      </c>
      <c r="M11" s="19">
        <v>0</v>
      </c>
      <c r="N11" s="19">
        <v>51534</v>
      </c>
      <c r="O11" s="19">
        <v>3304</v>
      </c>
      <c r="P11" s="19">
        <v>18</v>
      </c>
      <c r="Q11" s="19">
        <v>146197</v>
      </c>
      <c r="R11" s="19">
        <v>14359</v>
      </c>
      <c r="S11" s="19">
        <v>47580</v>
      </c>
      <c r="T11" s="19">
        <v>0</v>
      </c>
      <c r="U11" s="19">
        <v>10449</v>
      </c>
      <c r="V11" s="19">
        <v>4528</v>
      </c>
      <c r="W11" s="19">
        <v>1717</v>
      </c>
      <c r="X11" s="19">
        <v>2550</v>
      </c>
      <c r="Y11" s="19">
        <v>12722</v>
      </c>
      <c r="Z11" s="19">
        <v>665</v>
      </c>
      <c r="AA11" s="19">
        <v>0</v>
      </c>
      <c r="AB11" s="19">
        <v>0</v>
      </c>
      <c r="AC11" s="19">
        <v>51534</v>
      </c>
      <c r="AD11" s="19">
        <v>60</v>
      </c>
      <c r="AE11" s="19">
        <v>33</v>
      </c>
      <c r="AF11" s="19">
        <v>71172</v>
      </c>
      <c r="AG11" s="19">
        <v>71172</v>
      </c>
      <c r="AH11" s="25">
        <f t="shared" si="0"/>
        <v>-19116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</row>
    <row r="12" spans="1:61" ht="12">
      <c r="A12" s="83" t="s">
        <v>841</v>
      </c>
      <c r="B12" s="16">
        <v>108929</v>
      </c>
      <c r="C12" s="19">
        <v>2897</v>
      </c>
      <c r="D12" s="19">
        <v>22362</v>
      </c>
      <c r="E12" s="19">
        <v>10449</v>
      </c>
      <c r="F12" s="19">
        <v>0</v>
      </c>
      <c r="G12" s="19">
        <v>3311</v>
      </c>
      <c r="H12" s="19">
        <v>1917</v>
      </c>
      <c r="I12" s="19">
        <v>2709</v>
      </c>
      <c r="J12" s="19">
        <v>18169</v>
      </c>
      <c r="K12" s="19">
        <v>955</v>
      </c>
      <c r="L12" s="19">
        <v>3</v>
      </c>
      <c r="M12" s="19">
        <v>0</v>
      </c>
      <c r="N12" s="19">
        <v>43960</v>
      </c>
      <c r="O12" s="19">
        <v>2158</v>
      </c>
      <c r="P12" s="19">
        <v>39</v>
      </c>
      <c r="Q12" s="19">
        <v>78095</v>
      </c>
      <c r="R12" s="19">
        <v>3317</v>
      </c>
      <c r="S12" s="19">
        <v>9333</v>
      </c>
      <c r="T12" s="19">
        <v>4606</v>
      </c>
      <c r="U12" s="19">
        <v>0</v>
      </c>
      <c r="V12" s="19">
        <v>2394</v>
      </c>
      <c r="W12" s="19">
        <v>1114</v>
      </c>
      <c r="X12" s="19">
        <v>1764</v>
      </c>
      <c r="Y12" s="19">
        <v>10562</v>
      </c>
      <c r="Z12" s="19">
        <v>976</v>
      </c>
      <c r="AA12" s="19">
        <v>0</v>
      </c>
      <c r="AB12" s="19">
        <v>0</v>
      </c>
      <c r="AC12" s="19">
        <v>43960</v>
      </c>
      <c r="AD12" s="19">
        <v>17</v>
      </c>
      <c r="AE12" s="19">
        <v>52</v>
      </c>
      <c r="AF12" s="19">
        <v>71831</v>
      </c>
      <c r="AG12" s="19">
        <v>71831</v>
      </c>
      <c r="AH12" s="25">
        <f>B12-Q12</f>
        <v>30834</v>
      </c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79"/>
    </row>
    <row r="13" spans="1:60" ht="12">
      <c r="A13" s="83" t="s">
        <v>674</v>
      </c>
      <c r="B13" s="16">
        <v>128155</v>
      </c>
      <c r="C13" s="19">
        <v>3422</v>
      </c>
      <c r="D13" s="19">
        <v>5290</v>
      </c>
      <c r="E13" s="19">
        <v>4528</v>
      </c>
      <c r="F13" s="19">
        <v>2394</v>
      </c>
      <c r="G13" s="19">
        <v>0</v>
      </c>
      <c r="H13" s="19">
        <v>2480</v>
      </c>
      <c r="I13" s="19">
        <v>3159</v>
      </c>
      <c r="J13" s="19">
        <v>28465</v>
      </c>
      <c r="K13" s="19">
        <v>583</v>
      </c>
      <c r="L13" s="19">
        <v>2</v>
      </c>
      <c r="M13" s="19">
        <v>0</v>
      </c>
      <c r="N13" s="19">
        <v>75905</v>
      </c>
      <c r="O13" s="19">
        <v>1913</v>
      </c>
      <c r="P13" s="19">
        <v>14</v>
      </c>
      <c r="Q13" s="16">
        <v>114095</v>
      </c>
      <c r="R13" s="19">
        <v>3711</v>
      </c>
      <c r="S13" s="19">
        <v>3805</v>
      </c>
      <c r="T13" s="19">
        <v>3295</v>
      </c>
      <c r="U13" s="19">
        <v>3311</v>
      </c>
      <c r="V13" s="19">
        <v>0</v>
      </c>
      <c r="W13" s="19">
        <v>2018</v>
      </c>
      <c r="X13" s="19">
        <v>2586</v>
      </c>
      <c r="Y13" s="19">
        <v>18698</v>
      </c>
      <c r="Z13" s="19">
        <v>686</v>
      </c>
      <c r="AA13" s="19">
        <v>0</v>
      </c>
      <c r="AB13" s="19">
        <v>0</v>
      </c>
      <c r="AC13" s="19">
        <v>75905</v>
      </c>
      <c r="AD13" s="19">
        <v>39</v>
      </c>
      <c r="AE13" s="19">
        <v>41</v>
      </c>
      <c r="AF13" s="19">
        <v>77531</v>
      </c>
      <c r="AG13" s="19">
        <v>77531</v>
      </c>
      <c r="AH13" s="25">
        <f t="shared" si="0"/>
        <v>14060</v>
      </c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</row>
    <row r="14" spans="1:60" ht="12">
      <c r="A14" s="83" t="s">
        <v>675</v>
      </c>
      <c r="B14" s="16">
        <v>68842</v>
      </c>
      <c r="C14" s="19">
        <v>1853</v>
      </c>
      <c r="D14" s="19">
        <v>2453</v>
      </c>
      <c r="E14" s="19">
        <v>1717</v>
      </c>
      <c r="F14" s="19">
        <v>1114</v>
      </c>
      <c r="G14" s="19">
        <v>2018</v>
      </c>
      <c r="H14" s="19">
        <v>0</v>
      </c>
      <c r="I14" s="19">
        <v>6902</v>
      </c>
      <c r="J14" s="19">
        <v>7700</v>
      </c>
      <c r="K14" s="19">
        <v>263</v>
      </c>
      <c r="L14" s="19">
        <v>2</v>
      </c>
      <c r="M14" s="19">
        <v>0</v>
      </c>
      <c r="N14" s="19">
        <v>43807</v>
      </c>
      <c r="O14" s="19">
        <v>1006</v>
      </c>
      <c r="P14" s="19">
        <v>7</v>
      </c>
      <c r="Q14" s="16">
        <v>67814</v>
      </c>
      <c r="R14" s="19">
        <v>2081</v>
      </c>
      <c r="S14" s="19">
        <v>2267</v>
      </c>
      <c r="T14" s="19">
        <v>1751</v>
      </c>
      <c r="U14" s="19">
        <v>1917</v>
      </c>
      <c r="V14" s="19">
        <v>2480</v>
      </c>
      <c r="W14" s="19">
        <v>0</v>
      </c>
      <c r="X14" s="19">
        <v>6485</v>
      </c>
      <c r="Y14" s="19">
        <v>6619</v>
      </c>
      <c r="Z14" s="19">
        <v>384</v>
      </c>
      <c r="AA14" s="19">
        <v>0</v>
      </c>
      <c r="AB14" s="19">
        <v>0</v>
      </c>
      <c r="AC14" s="19">
        <v>43807</v>
      </c>
      <c r="AD14" s="19">
        <v>13</v>
      </c>
      <c r="AE14" s="19">
        <v>10</v>
      </c>
      <c r="AF14" s="19">
        <v>41624</v>
      </c>
      <c r="AG14" s="19">
        <v>41624</v>
      </c>
      <c r="AH14" s="25">
        <f t="shared" si="0"/>
        <v>1028</v>
      </c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</row>
    <row r="15" spans="1:60" s="23" customFormat="1" ht="12">
      <c r="A15" s="51" t="s">
        <v>46</v>
      </c>
      <c r="B15" s="16">
        <v>117099</v>
      </c>
      <c r="C15" s="19">
        <v>3802</v>
      </c>
      <c r="D15" s="19">
        <v>3513</v>
      </c>
      <c r="E15" s="19">
        <v>2550</v>
      </c>
      <c r="F15" s="19">
        <v>1764</v>
      </c>
      <c r="G15" s="19">
        <v>2586</v>
      </c>
      <c r="H15" s="19">
        <v>6485</v>
      </c>
      <c r="I15" s="19">
        <v>0</v>
      </c>
      <c r="J15" s="19">
        <v>15251</v>
      </c>
      <c r="K15" s="19">
        <v>564</v>
      </c>
      <c r="L15" s="19">
        <v>1</v>
      </c>
      <c r="M15" s="19">
        <v>0</v>
      </c>
      <c r="N15" s="19">
        <v>78705</v>
      </c>
      <c r="O15" s="19">
        <v>1859</v>
      </c>
      <c r="P15" s="19">
        <v>19</v>
      </c>
      <c r="Q15" s="19">
        <v>117038</v>
      </c>
      <c r="R15" s="19">
        <v>4278</v>
      </c>
      <c r="S15" s="19">
        <v>3435</v>
      </c>
      <c r="T15" s="19">
        <v>2832</v>
      </c>
      <c r="U15" s="19">
        <v>2709</v>
      </c>
      <c r="V15" s="19">
        <v>3159</v>
      </c>
      <c r="W15" s="19">
        <v>6902</v>
      </c>
      <c r="X15" s="19">
        <v>0</v>
      </c>
      <c r="Y15" s="19">
        <v>14216</v>
      </c>
      <c r="Z15" s="19">
        <v>743</v>
      </c>
      <c r="AA15" s="19">
        <v>0</v>
      </c>
      <c r="AB15" s="19">
        <v>0</v>
      </c>
      <c r="AC15" s="19">
        <v>78705</v>
      </c>
      <c r="AD15" s="19">
        <v>24</v>
      </c>
      <c r="AE15" s="19">
        <v>35</v>
      </c>
      <c r="AF15" s="19">
        <v>71513</v>
      </c>
      <c r="AG15" s="19">
        <v>71513</v>
      </c>
      <c r="AH15" s="25">
        <f t="shared" si="0"/>
        <v>61</v>
      </c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</row>
    <row r="16" spans="1:60" s="23" customFormat="1" ht="12">
      <c r="A16" s="51" t="s">
        <v>81</v>
      </c>
      <c r="B16" s="16">
        <v>242975</v>
      </c>
      <c r="C16" s="19">
        <v>5859</v>
      </c>
      <c r="D16" s="19">
        <v>20968</v>
      </c>
      <c r="E16" s="19">
        <v>12722</v>
      </c>
      <c r="F16" s="19">
        <v>10562</v>
      </c>
      <c r="G16" s="19">
        <v>18698</v>
      </c>
      <c r="H16" s="19">
        <v>6619</v>
      </c>
      <c r="I16" s="19">
        <v>14216</v>
      </c>
      <c r="J16" s="19">
        <v>0</v>
      </c>
      <c r="K16" s="19">
        <v>939</v>
      </c>
      <c r="L16" s="19">
        <v>9</v>
      </c>
      <c r="M16" s="19">
        <v>45194</v>
      </c>
      <c r="N16" s="19">
        <v>102665</v>
      </c>
      <c r="O16" s="19">
        <v>4486</v>
      </c>
      <c r="P16" s="19">
        <v>38</v>
      </c>
      <c r="Q16" s="19">
        <v>257266</v>
      </c>
      <c r="R16" s="19">
        <v>6877</v>
      </c>
      <c r="S16" s="19">
        <v>19759</v>
      </c>
      <c r="T16" s="19">
        <v>11725</v>
      </c>
      <c r="U16" s="19">
        <v>18169</v>
      </c>
      <c r="V16" s="19">
        <v>28465</v>
      </c>
      <c r="W16" s="19">
        <v>7700</v>
      </c>
      <c r="X16" s="19">
        <v>15251</v>
      </c>
      <c r="Y16" s="19">
        <v>0</v>
      </c>
      <c r="Z16" s="19">
        <v>1331</v>
      </c>
      <c r="AA16" s="19">
        <v>0</v>
      </c>
      <c r="AB16" s="19">
        <v>45194</v>
      </c>
      <c r="AC16" s="19">
        <v>102665</v>
      </c>
      <c r="AD16" s="19">
        <v>59</v>
      </c>
      <c r="AE16" s="19">
        <v>71</v>
      </c>
      <c r="AF16" s="19">
        <v>175081</v>
      </c>
      <c r="AG16" s="19">
        <v>175081</v>
      </c>
      <c r="AH16" s="25">
        <f t="shared" si="0"/>
        <v>-14291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</row>
    <row r="17" spans="1:61" ht="12">
      <c r="A17" s="62" t="s">
        <v>113</v>
      </c>
      <c r="B17" s="18">
        <v>18620</v>
      </c>
      <c r="C17" s="17">
        <v>354</v>
      </c>
      <c r="D17" s="17">
        <v>2700</v>
      </c>
      <c r="E17" s="17">
        <v>1789</v>
      </c>
      <c r="F17" s="17">
        <v>704</v>
      </c>
      <c r="G17" s="17">
        <v>298</v>
      </c>
      <c r="H17" s="17">
        <v>145</v>
      </c>
      <c r="I17" s="17">
        <v>264</v>
      </c>
      <c r="J17" s="17">
        <v>0</v>
      </c>
      <c r="K17" s="17">
        <v>67</v>
      </c>
      <c r="L17" s="17">
        <v>0</v>
      </c>
      <c r="M17" s="17">
        <v>1351</v>
      </c>
      <c r="N17" s="17">
        <v>10699</v>
      </c>
      <c r="O17" s="17">
        <v>247</v>
      </c>
      <c r="P17" s="17">
        <v>2</v>
      </c>
      <c r="Q17" s="18">
        <v>18937</v>
      </c>
      <c r="R17" s="17">
        <v>430</v>
      </c>
      <c r="S17" s="17">
        <v>2277</v>
      </c>
      <c r="T17" s="17">
        <v>1539</v>
      </c>
      <c r="U17" s="17">
        <v>1365</v>
      </c>
      <c r="V17" s="17">
        <v>519</v>
      </c>
      <c r="W17" s="17">
        <v>175</v>
      </c>
      <c r="X17" s="17">
        <v>287</v>
      </c>
      <c r="Y17" s="17">
        <v>0</v>
      </c>
      <c r="Z17" s="17">
        <v>88</v>
      </c>
      <c r="AA17" s="17">
        <v>0</v>
      </c>
      <c r="AB17" s="17">
        <v>1550</v>
      </c>
      <c r="AC17" s="17">
        <v>10699</v>
      </c>
      <c r="AD17" s="17">
        <v>6</v>
      </c>
      <c r="AE17" s="17">
        <v>2</v>
      </c>
      <c r="AF17" s="17">
        <v>13260</v>
      </c>
      <c r="AG17" s="17">
        <v>13260</v>
      </c>
      <c r="AH17" s="25">
        <f t="shared" si="0"/>
        <v>-317</v>
      </c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79"/>
    </row>
    <row r="18" spans="1:61" ht="12">
      <c r="A18" s="62" t="s">
        <v>115</v>
      </c>
      <c r="B18" s="18">
        <v>23668</v>
      </c>
      <c r="C18" s="17">
        <v>518</v>
      </c>
      <c r="D18" s="17">
        <v>1841</v>
      </c>
      <c r="E18" s="17">
        <v>1457</v>
      </c>
      <c r="F18" s="17">
        <v>2170</v>
      </c>
      <c r="G18" s="17">
        <v>1110</v>
      </c>
      <c r="H18" s="17">
        <v>475</v>
      </c>
      <c r="I18" s="17">
        <v>734</v>
      </c>
      <c r="J18" s="17">
        <v>0</v>
      </c>
      <c r="K18" s="17">
        <v>67</v>
      </c>
      <c r="L18" s="17">
        <v>0</v>
      </c>
      <c r="M18" s="17">
        <v>7528</v>
      </c>
      <c r="N18" s="17">
        <v>7323</v>
      </c>
      <c r="O18" s="17">
        <v>443</v>
      </c>
      <c r="P18" s="17">
        <v>2</v>
      </c>
      <c r="Q18" s="18">
        <v>19988</v>
      </c>
      <c r="R18" s="17">
        <v>672</v>
      </c>
      <c r="S18" s="17">
        <v>1100</v>
      </c>
      <c r="T18" s="17">
        <v>857</v>
      </c>
      <c r="U18" s="17">
        <v>3180</v>
      </c>
      <c r="V18" s="17">
        <v>878</v>
      </c>
      <c r="W18" s="17">
        <v>277</v>
      </c>
      <c r="X18" s="17">
        <v>437</v>
      </c>
      <c r="Y18" s="17">
        <v>0</v>
      </c>
      <c r="Z18" s="17">
        <v>70</v>
      </c>
      <c r="AA18" s="17">
        <v>0</v>
      </c>
      <c r="AB18" s="17">
        <v>5189</v>
      </c>
      <c r="AC18" s="17">
        <v>7323</v>
      </c>
      <c r="AD18" s="17">
        <v>0</v>
      </c>
      <c r="AE18" s="17">
        <v>5</v>
      </c>
      <c r="AF18" s="17">
        <v>16496</v>
      </c>
      <c r="AG18" s="17">
        <v>16496</v>
      </c>
      <c r="AH18" s="25">
        <f t="shared" si="0"/>
        <v>3680</v>
      </c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79"/>
    </row>
    <row r="19" spans="1:60" ht="12">
      <c r="A19" s="62" t="s">
        <v>116</v>
      </c>
      <c r="B19" s="18">
        <v>15332</v>
      </c>
      <c r="C19" s="17">
        <v>434</v>
      </c>
      <c r="D19" s="17">
        <v>1193</v>
      </c>
      <c r="E19" s="17">
        <v>653</v>
      </c>
      <c r="F19" s="17">
        <v>932</v>
      </c>
      <c r="G19" s="17">
        <v>1986</v>
      </c>
      <c r="H19" s="17">
        <v>227</v>
      </c>
      <c r="I19" s="17">
        <v>305</v>
      </c>
      <c r="J19" s="17">
        <v>0</v>
      </c>
      <c r="K19" s="17">
        <v>49</v>
      </c>
      <c r="L19" s="17">
        <v>2</v>
      </c>
      <c r="M19" s="17">
        <v>2536</v>
      </c>
      <c r="N19" s="17">
        <v>6563</v>
      </c>
      <c r="O19" s="17">
        <v>450</v>
      </c>
      <c r="P19" s="17">
        <v>2</v>
      </c>
      <c r="Q19" s="18">
        <v>19722</v>
      </c>
      <c r="R19" s="17">
        <v>537</v>
      </c>
      <c r="S19" s="17">
        <v>1385</v>
      </c>
      <c r="T19" s="17">
        <v>833</v>
      </c>
      <c r="U19" s="17">
        <v>2274</v>
      </c>
      <c r="V19" s="17">
        <v>3772</v>
      </c>
      <c r="W19" s="17">
        <v>327</v>
      </c>
      <c r="X19" s="17">
        <v>366</v>
      </c>
      <c r="Y19" s="17">
        <v>0</v>
      </c>
      <c r="Z19" s="17">
        <v>67</v>
      </c>
      <c r="AA19" s="17">
        <v>0</v>
      </c>
      <c r="AB19" s="17">
        <v>3587</v>
      </c>
      <c r="AC19" s="17">
        <v>6563</v>
      </c>
      <c r="AD19" s="17">
        <v>8</v>
      </c>
      <c r="AE19" s="17">
        <v>3</v>
      </c>
      <c r="AF19" s="17">
        <v>14136</v>
      </c>
      <c r="AG19" s="17">
        <v>14136</v>
      </c>
      <c r="AH19" s="25">
        <f t="shared" si="0"/>
        <v>-4390</v>
      </c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</row>
    <row r="20" spans="1:60" ht="12">
      <c r="A20" s="62" t="s">
        <v>118</v>
      </c>
      <c r="B20" s="18">
        <v>33100</v>
      </c>
      <c r="C20" s="17">
        <v>806</v>
      </c>
      <c r="D20" s="17">
        <v>1584</v>
      </c>
      <c r="E20" s="17">
        <v>788</v>
      </c>
      <c r="F20" s="17">
        <v>758</v>
      </c>
      <c r="G20" s="17">
        <v>4794</v>
      </c>
      <c r="H20" s="17">
        <v>628</v>
      </c>
      <c r="I20" s="17">
        <v>764</v>
      </c>
      <c r="J20" s="17">
        <v>0</v>
      </c>
      <c r="K20" s="17">
        <v>125</v>
      </c>
      <c r="L20" s="17">
        <v>2</v>
      </c>
      <c r="M20" s="17">
        <v>3816</v>
      </c>
      <c r="N20" s="17">
        <v>18290</v>
      </c>
      <c r="O20" s="17">
        <v>743</v>
      </c>
      <c r="P20" s="17">
        <v>2</v>
      </c>
      <c r="Q20" s="18">
        <v>38449</v>
      </c>
      <c r="R20" s="17">
        <v>1007</v>
      </c>
      <c r="S20" s="17">
        <v>1869</v>
      </c>
      <c r="T20" s="17">
        <v>1165</v>
      </c>
      <c r="U20" s="17">
        <v>1549</v>
      </c>
      <c r="V20" s="17">
        <v>8504</v>
      </c>
      <c r="W20" s="17">
        <v>731</v>
      </c>
      <c r="X20" s="17">
        <v>936</v>
      </c>
      <c r="Y20" s="17">
        <v>0</v>
      </c>
      <c r="Z20" s="17">
        <v>170</v>
      </c>
      <c r="AA20" s="17">
        <v>0</v>
      </c>
      <c r="AB20" s="17">
        <v>4211</v>
      </c>
      <c r="AC20" s="17">
        <v>18290</v>
      </c>
      <c r="AD20" s="17">
        <v>6</v>
      </c>
      <c r="AE20" s="17">
        <v>11</v>
      </c>
      <c r="AF20" s="17">
        <v>27653</v>
      </c>
      <c r="AG20" s="17">
        <v>27653</v>
      </c>
      <c r="AH20" s="25">
        <f t="shared" si="0"/>
        <v>-5349</v>
      </c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</row>
    <row r="21" spans="1:60" ht="12">
      <c r="A21" s="62" t="s">
        <v>119</v>
      </c>
      <c r="B21" s="18">
        <v>13769</v>
      </c>
      <c r="C21" s="17">
        <v>415</v>
      </c>
      <c r="D21" s="17">
        <v>674</v>
      </c>
      <c r="E21" s="17">
        <v>446</v>
      </c>
      <c r="F21" s="17">
        <v>448</v>
      </c>
      <c r="G21" s="17">
        <v>3489</v>
      </c>
      <c r="H21" s="17">
        <v>302</v>
      </c>
      <c r="I21" s="17">
        <v>361</v>
      </c>
      <c r="J21" s="17">
        <v>0</v>
      </c>
      <c r="K21" s="17">
        <v>47</v>
      </c>
      <c r="L21" s="17">
        <v>0</v>
      </c>
      <c r="M21" s="17">
        <v>2403</v>
      </c>
      <c r="N21" s="17">
        <v>4897</v>
      </c>
      <c r="O21" s="17">
        <v>284</v>
      </c>
      <c r="P21" s="17">
        <v>3</v>
      </c>
      <c r="Q21" s="18">
        <v>16775</v>
      </c>
      <c r="R21" s="17">
        <v>482</v>
      </c>
      <c r="S21" s="17">
        <v>874</v>
      </c>
      <c r="T21" s="17">
        <v>540</v>
      </c>
      <c r="U21" s="17">
        <v>784</v>
      </c>
      <c r="V21" s="17">
        <v>5603</v>
      </c>
      <c r="W21" s="17">
        <v>333</v>
      </c>
      <c r="X21" s="17">
        <v>503</v>
      </c>
      <c r="Y21" s="17">
        <v>0</v>
      </c>
      <c r="Z21" s="17">
        <v>82</v>
      </c>
      <c r="AA21" s="17">
        <v>0</v>
      </c>
      <c r="AB21" s="17">
        <v>2663</v>
      </c>
      <c r="AC21" s="17">
        <v>4897</v>
      </c>
      <c r="AD21" s="17">
        <v>6</v>
      </c>
      <c r="AE21" s="17">
        <v>8</v>
      </c>
      <c r="AF21" s="17">
        <v>12874</v>
      </c>
      <c r="AG21" s="17">
        <v>12874</v>
      </c>
      <c r="AH21" s="25">
        <f t="shared" si="0"/>
        <v>-3006</v>
      </c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</row>
    <row r="22" spans="1:60" ht="12">
      <c r="A22" s="62" t="s">
        <v>120</v>
      </c>
      <c r="B22" s="18">
        <v>19275</v>
      </c>
      <c r="C22" s="17">
        <v>382</v>
      </c>
      <c r="D22" s="17">
        <v>2214</v>
      </c>
      <c r="E22" s="17">
        <v>703</v>
      </c>
      <c r="F22" s="17">
        <v>720</v>
      </c>
      <c r="G22" s="17">
        <v>1974</v>
      </c>
      <c r="H22" s="17">
        <v>619</v>
      </c>
      <c r="I22" s="17">
        <v>815</v>
      </c>
      <c r="J22" s="17">
        <v>0</v>
      </c>
      <c r="K22" s="17">
        <v>72</v>
      </c>
      <c r="L22" s="17">
        <v>2</v>
      </c>
      <c r="M22" s="17">
        <v>3725</v>
      </c>
      <c r="N22" s="17">
        <v>7610</v>
      </c>
      <c r="O22" s="17">
        <v>435</v>
      </c>
      <c r="P22" s="17">
        <v>4</v>
      </c>
      <c r="Q22" s="18">
        <v>21577</v>
      </c>
      <c r="R22" s="17">
        <v>459</v>
      </c>
      <c r="S22" s="17">
        <v>2340</v>
      </c>
      <c r="T22" s="17">
        <v>893</v>
      </c>
      <c r="U22" s="17">
        <v>1385</v>
      </c>
      <c r="V22" s="17">
        <v>2961</v>
      </c>
      <c r="W22" s="17">
        <v>879</v>
      </c>
      <c r="X22" s="17">
        <v>943</v>
      </c>
      <c r="Y22" s="17">
        <v>0</v>
      </c>
      <c r="Z22" s="17">
        <v>106</v>
      </c>
      <c r="AA22" s="17">
        <v>0</v>
      </c>
      <c r="AB22" s="17">
        <v>3990</v>
      </c>
      <c r="AC22" s="17">
        <v>7610</v>
      </c>
      <c r="AD22" s="17">
        <v>6</v>
      </c>
      <c r="AE22" s="17">
        <v>5</v>
      </c>
      <c r="AF22" s="17">
        <v>14677</v>
      </c>
      <c r="AG22" s="17">
        <v>14677</v>
      </c>
      <c r="AH22" s="25">
        <f t="shared" si="0"/>
        <v>-2302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</row>
    <row r="23" spans="1:60" ht="12">
      <c r="A23" s="62" t="s">
        <v>121</v>
      </c>
      <c r="B23" s="18">
        <v>15012</v>
      </c>
      <c r="C23" s="17">
        <v>267</v>
      </c>
      <c r="D23" s="17">
        <v>1073</v>
      </c>
      <c r="E23" s="17">
        <v>440</v>
      </c>
      <c r="F23" s="17">
        <v>476</v>
      </c>
      <c r="G23" s="17">
        <v>806</v>
      </c>
      <c r="H23" s="17">
        <v>1102</v>
      </c>
      <c r="I23" s="17">
        <v>828</v>
      </c>
      <c r="J23" s="17">
        <v>0</v>
      </c>
      <c r="K23" s="17">
        <v>46</v>
      </c>
      <c r="L23" s="17">
        <v>0</v>
      </c>
      <c r="M23" s="17">
        <v>5621</v>
      </c>
      <c r="N23" s="17">
        <v>4036</v>
      </c>
      <c r="O23" s="17">
        <v>316</v>
      </c>
      <c r="P23" s="17">
        <v>1</v>
      </c>
      <c r="Q23" s="18">
        <v>16720</v>
      </c>
      <c r="R23" s="17">
        <v>323</v>
      </c>
      <c r="S23" s="17">
        <v>1249</v>
      </c>
      <c r="T23" s="17">
        <v>496</v>
      </c>
      <c r="U23" s="17">
        <v>909</v>
      </c>
      <c r="V23" s="17">
        <v>1338</v>
      </c>
      <c r="W23" s="17">
        <v>1531</v>
      </c>
      <c r="X23" s="17">
        <v>1046</v>
      </c>
      <c r="Y23" s="17">
        <v>0</v>
      </c>
      <c r="Z23" s="17">
        <v>98</v>
      </c>
      <c r="AA23" s="17">
        <v>0</v>
      </c>
      <c r="AB23" s="17">
        <v>5692</v>
      </c>
      <c r="AC23" s="17">
        <v>4036</v>
      </c>
      <c r="AD23" s="17">
        <v>2</v>
      </c>
      <c r="AE23" s="17">
        <v>0</v>
      </c>
      <c r="AF23" s="17">
        <v>7920</v>
      </c>
      <c r="AG23" s="17">
        <v>7920</v>
      </c>
      <c r="AH23" s="25">
        <f t="shared" si="0"/>
        <v>-1708</v>
      </c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0" ht="12">
      <c r="A24" s="62" t="s">
        <v>124</v>
      </c>
      <c r="B24" s="18">
        <v>26676</v>
      </c>
      <c r="C24" s="17">
        <v>663</v>
      </c>
      <c r="D24" s="17">
        <v>1191</v>
      </c>
      <c r="E24" s="17">
        <v>608</v>
      </c>
      <c r="F24" s="17">
        <v>762</v>
      </c>
      <c r="G24" s="17">
        <v>950</v>
      </c>
      <c r="H24" s="17">
        <v>987</v>
      </c>
      <c r="I24" s="17">
        <v>6293</v>
      </c>
      <c r="J24" s="17">
        <v>0</v>
      </c>
      <c r="K24" s="17">
        <v>160</v>
      </c>
      <c r="L24" s="17">
        <v>3</v>
      </c>
      <c r="M24" s="17">
        <v>1960</v>
      </c>
      <c r="N24" s="17">
        <v>12637</v>
      </c>
      <c r="O24" s="17">
        <v>456</v>
      </c>
      <c r="P24" s="17">
        <v>6</v>
      </c>
      <c r="Q24" s="18">
        <v>28722</v>
      </c>
      <c r="R24" s="17">
        <v>736</v>
      </c>
      <c r="S24" s="17">
        <v>1255</v>
      </c>
      <c r="T24" s="17">
        <v>736</v>
      </c>
      <c r="U24" s="17">
        <v>1183</v>
      </c>
      <c r="V24" s="17">
        <v>1245</v>
      </c>
      <c r="W24" s="17">
        <v>1341</v>
      </c>
      <c r="X24" s="17">
        <v>7177</v>
      </c>
      <c r="Y24" s="17">
        <v>0</v>
      </c>
      <c r="Z24" s="17">
        <v>254</v>
      </c>
      <c r="AA24" s="17">
        <v>0</v>
      </c>
      <c r="AB24" s="17">
        <v>2140</v>
      </c>
      <c r="AC24" s="17">
        <v>12637</v>
      </c>
      <c r="AD24" s="17">
        <v>7</v>
      </c>
      <c r="AE24" s="17">
        <v>11</v>
      </c>
      <c r="AF24" s="17">
        <v>17531</v>
      </c>
      <c r="AG24" s="17">
        <v>17531</v>
      </c>
      <c r="AH24" s="25">
        <f t="shared" si="0"/>
        <v>-2046</v>
      </c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 s="23" customFormat="1" ht="12">
      <c r="A25" s="62" t="s">
        <v>125</v>
      </c>
      <c r="B25" s="18">
        <v>7484</v>
      </c>
      <c r="C25" s="17">
        <v>176</v>
      </c>
      <c r="D25" s="17">
        <v>829</v>
      </c>
      <c r="E25" s="17">
        <v>380</v>
      </c>
      <c r="F25" s="17">
        <v>677</v>
      </c>
      <c r="G25" s="17">
        <v>572</v>
      </c>
      <c r="H25" s="17">
        <v>224</v>
      </c>
      <c r="I25" s="17">
        <v>683</v>
      </c>
      <c r="J25" s="17">
        <v>0</v>
      </c>
      <c r="K25" s="17">
        <v>24</v>
      </c>
      <c r="L25" s="17">
        <v>0</v>
      </c>
      <c r="M25" s="17">
        <v>1283</v>
      </c>
      <c r="N25" s="17">
        <v>2532</v>
      </c>
      <c r="O25" s="17">
        <v>100</v>
      </c>
      <c r="P25" s="17">
        <v>4</v>
      </c>
      <c r="Q25" s="18">
        <v>8107</v>
      </c>
      <c r="R25" s="17">
        <v>198</v>
      </c>
      <c r="S25" s="17">
        <v>949</v>
      </c>
      <c r="T25" s="17">
        <v>397</v>
      </c>
      <c r="U25" s="17">
        <v>892</v>
      </c>
      <c r="V25" s="17">
        <v>552</v>
      </c>
      <c r="W25" s="17">
        <v>313</v>
      </c>
      <c r="X25" s="17">
        <v>776</v>
      </c>
      <c r="Y25" s="17">
        <v>0</v>
      </c>
      <c r="Z25" s="17">
        <v>60</v>
      </c>
      <c r="AA25" s="17">
        <v>0</v>
      </c>
      <c r="AB25" s="17">
        <v>1433</v>
      </c>
      <c r="AC25" s="17">
        <v>2532</v>
      </c>
      <c r="AD25" s="17">
        <v>0</v>
      </c>
      <c r="AE25" s="17">
        <v>5</v>
      </c>
      <c r="AF25" s="17">
        <v>7129</v>
      </c>
      <c r="AG25" s="17">
        <v>7129</v>
      </c>
      <c r="AH25" s="25">
        <f t="shared" si="0"/>
        <v>-623</v>
      </c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</row>
    <row r="26" spans="1:60" ht="12">
      <c r="A26" s="62" t="s">
        <v>126</v>
      </c>
      <c r="B26" s="18">
        <v>15294</v>
      </c>
      <c r="C26" s="17">
        <v>283</v>
      </c>
      <c r="D26" s="17">
        <v>1540</v>
      </c>
      <c r="E26" s="17">
        <v>819</v>
      </c>
      <c r="F26" s="17">
        <v>943</v>
      </c>
      <c r="G26" s="17">
        <v>482</v>
      </c>
      <c r="H26" s="17">
        <v>217</v>
      </c>
      <c r="I26" s="17">
        <v>473</v>
      </c>
      <c r="J26" s="17">
        <v>0</v>
      </c>
      <c r="K26" s="17">
        <v>55</v>
      </c>
      <c r="L26" s="17">
        <v>0</v>
      </c>
      <c r="M26" s="17">
        <v>1893</v>
      </c>
      <c r="N26" s="17">
        <v>8411</v>
      </c>
      <c r="O26" s="17">
        <v>175</v>
      </c>
      <c r="P26" s="17">
        <v>3</v>
      </c>
      <c r="Q26" s="18">
        <v>15597</v>
      </c>
      <c r="R26" s="17">
        <v>346</v>
      </c>
      <c r="S26" s="17">
        <v>1463</v>
      </c>
      <c r="T26" s="17">
        <v>779</v>
      </c>
      <c r="U26" s="17">
        <v>1417</v>
      </c>
      <c r="V26" s="17">
        <v>593</v>
      </c>
      <c r="W26" s="17">
        <v>236</v>
      </c>
      <c r="X26" s="17">
        <v>471</v>
      </c>
      <c r="Y26" s="17">
        <v>0</v>
      </c>
      <c r="Z26" s="17">
        <v>58</v>
      </c>
      <c r="AA26" s="17">
        <v>0</v>
      </c>
      <c r="AB26" s="17">
        <v>1818</v>
      </c>
      <c r="AC26" s="17">
        <v>8411</v>
      </c>
      <c r="AD26" s="17">
        <v>3</v>
      </c>
      <c r="AE26" s="17">
        <v>2</v>
      </c>
      <c r="AF26" s="17">
        <v>10154</v>
      </c>
      <c r="AG26" s="17">
        <v>10154</v>
      </c>
      <c r="AH26" s="25">
        <f t="shared" si="0"/>
        <v>-303</v>
      </c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</row>
    <row r="27" spans="1:60" ht="12">
      <c r="A27" s="62" t="s">
        <v>127</v>
      </c>
      <c r="B27" s="18">
        <v>5516</v>
      </c>
      <c r="C27" s="17">
        <v>31</v>
      </c>
      <c r="D27" s="17">
        <v>509</v>
      </c>
      <c r="E27" s="17">
        <v>233</v>
      </c>
      <c r="F27" s="17">
        <v>303</v>
      </c>
      <c r="G27" s="17">
        <v>475</v>
      </c>
      <c r="H27" s="17">
        <v>465</v>
      </c>
      <c r="I27" s="17">
        <v>1373</v>
      </c>
      <c r="J27" s="17">
        <v>0</v>
      </c>
      <c r="K27" s="17">
        <v>30</v>
      </c>
      <c r="L27" s="17">
        <v>0</v>
      </c>
      <c r="M27" s="17">
        <v>892</v>
      </c>
      <c r="N27" s="17">
        <v>1162</v>
      </c>
      <c r="O27" s="17">
        <v>43</v>
      </c>
      <c r="P27" s="17">
        <v>0</v>
      </c>
      <c r="Q27" s="18">
        <v>4587</v>
      </c>
      <c r="R27" s="17">
        <v>38</v>
      </c>
      <c r="S27" s="17">
        <v>377</v>
      </c>
      <c r="T27" s="17">
        <v>204</v>
      </c>
      <c r="U27" s="17">
        <v>302</v>
      </c>
      <c r="V27" s="17">
        <v>400</v>
      </c>
      <c r="W27" s="17">
        <v>367</v>
      </c>
      <c r="X27" s="17">
        <v>1034</v>
      </c>
      <c r="Y27" s="17">
        <v>0</v>
      </c>
      <c r="Z27" s="17">
        <v>28</v>
      </c>
      <c r="AA27" s="17">
        <v>0</v>
      </c>
      <c r="AB27" s="17">
        <v>675</v>
      </c>
      <c r="AC27" s="17">
        <v>1162</v>
      </c>
      <c r="AD27" s="17">
        <v>0</v>
      </c>
      <c r="AE27" s="17">
        <v>0</v>
      </c>
      <c r="AF27" s="17">
        <v>2718</v>
      </c>
      <c r="AG27" s="17">
        <v>2718</v>
      </c>
      <c r="AH27" s="25">
        <f t="shared" si="0"/>
        <v>929</v>
      </c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</row>
    <row r="28" spans="1:60" ht="12">
      <c r="A28" s="62" t="s">
        <v>128</v>
      </c>
      <c r="B28" s="18">
        <v>17275</v>
      </c>
      <c r="C28" s="17">
        <v>542</v>
      </c>
      <c r="D28" s="17">
        <v>3611</v>
      </c>
      <c r="E28" s="17">
        <v>2663</v>
      </c>
      <c r="F28" s="17">
        <v>474</v>
      </c>
      <c r="G28" s="17">
        <v>315</v>
      </c>
      <c r="H28" s="17">
        <v>128</v>
      </c>
      <c r="I28" s="17">
        <v>267</v>
      </c>
      <c r="J28" s="17">
        <v>0</v>
      </c>
      <c r="K28" s="17">
        <v>94</v>
      </c>
      <c r="L28" s="17">
        <v>0</v>
      </c>
      <c r="M28" s="17">
        <v>1166</v>
      </c>
      <c r="N28" s="17">
        <v>7713</v>
      </c>
      <c r="O28" s="17">
        <v>298</v>
      </c>
      <c r="P28" s="17">
        <v>4</v>
      </c>
      <c r="Q28" s="18">
        <v>16888</v>
      </c>
      <c r="R28" s="17">
        <v>588</v>
      </c>
      <c r="S28" s="17">
        <v>3095</v>
      </c>
      <c r="T28" s="17">
        <v>2057</v>
      </c>
      <c r="U28" s="17">
        <v>1123</v>
      </c>
      <c r="V28" s="17">
        <v>466</v>
      </c>
      <c r="W28" s="17">
        <v>141</v>
      </c>
      <c r="X28" s="17">
        <v>321</v>
      </c>
      <c r="Y28" s="17">
        <v>0</v>
      </c>
      <c r="Z28" s="17">
        <v>108</v>
      </c>
      <c r="AA28" s="17">
        <v>0</v>
      </c>
      <c r="AB28" s="17">
        <v>1266</v>
      </c>
      <c r="AC28" s="17">
        <v>7713</v>
      </c>
      <c r="AD28" s="17">
        <v>4</v>
      </c>
      <c r="AE28" s="17">
        <v>6</v>
      </c>
      <c r="AF28" s="17">
        <v>9475</v>
      </c>
      <c r="AG28" s="17">
        <v>9475</v>
      </c>
      <c r="AH28" s="25">
        <f t="shared" si="0"/>
        <v>387</v>
      </c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</row>
    <row r="29" spans="1:60" ht="12">
      <c r="A29" s="62" t="s">
        <v>129</v>
      </c>
      <c r="B29" s="18">
        <v>21110</v>
      </c>
      <c r="C29" s="17">
        <v>668</v>
      </c>
      <c r="D29" s="17">
        <v>1479</v>
      </c>
      <c r="E29" s="17">
        <v>1351</v>
      </c>
      <c r="F29" s="17">
        <v>976</v>
      </c>
      <c r="G29" s="17">
        <v>1003</v>
      </c>
      <c r="H29" s="17">
        <v>479</v>
      </c>
      <c r="I29" s="17">
        <v>558</v>
      </c>
      <c r="J29" s="17">
        <v>0</v>
      </c>
      <c r="K29" s="17">
        <v>58</v>
      </c>
      <c r="L29" s="17">
        <v>0</v>
      </c>
      <c r="M29" s="17">
        <v>6282</v>
      </c>
      <c r="N29" s="17">
        <v>7920</v>
      </c>
      <c r="O29" s="17">
        <v>331</v>
      </c>
      <c r="P29" s="17">
        <v>5</v>
      </c>
      <c r="Q29" s="18">
        <v>19715</v>
      </c>
      <c r="R29" s="17">
        <v>753</v>
      </c>
      <c r="S29" s="17">
        <v>1002</v>
      </c>
      <c r="T29" s="17">
        <v>812</v>
      </c>
      <c r="U29" s="17">
        <v>1358</v>
      </c>
      <c r="V29" s="17">
        <v>874</v>
      </c>
      <c r="W29" s="17">
        <v>384</v>
      </c>
      <c r="X29" s="17">
        <v>400</v>
      </c>
      <c r="Y29" s="17">
        <v>0</v>
      </c>
      <c r="Z29" s="17">
        <v>80</v>
      </c>
      <c r="AA29" s="17">
        <v>0</v>
      </c>
      <c r="AB29" s="17">
        <v>6112</v>
      </c>
      <c r="AC29" s="17">
        <v>7920</v>
      </c>
      <c r="AD29" s="17">
        <v>11</v>
      </c>
      <c r="AE29" s="17">
        <v>9</v>
      </c>
      <c r="AF29" s="17">
        <v>13400</v>
      </c>
      <c r="AG29" s="17">
        <v>13400</v>
      </c>
      <c r="AH29" s="25">
        <f t="shared" si="0"/>
        <v>1395</v>
      </c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</row>
    <row r="30" spans="1:60" ht="12">
      <c r="A30" s="62" t="s">
        <v>131</v>
      </c>
      <c r="B30" s="18">
        <v>10844</v>
      </c>
      <c r="C30" s="17">
        <v>320</v>
      </c>
      <c r="D30" s="17">
        <v>530</v>
      </c>
      <c r="E30" s="17">
        <v>392</v>
      </c>
      <c r="F30" s="17">
        <v>219</v>
      </c>
      <c r="G30" s="17">
        <v>444</v>
      </c>
      <c r="H30" s="17">
        <v>621</v>
      </c>
      <c r="I30" s="17">
        <v>498</v>
      </c>
      <c r="J30" s="17">
        <v>0</v>
      </c>
      <c r="K30" s="17">
        <v>45</v>
      </c>
      <c r="L30" s="17">
        <v>0</v>
      </c>
      <c r="M30" s="17">
        <v>4738</v>
      </c>
      <c r="N30" s="17">
        <v>2872</v>
      </c>
      <c r="O30" s="17">
        <v>165</v>
      </c>
      <c r="P30" s="17">
        <v>0</v>
      </c>
      <c r="Q30" s="18">
        <v>11482</v>
      </c>
      <c r="R30" s="17">
        <v>308</v>
      </c>
      <c r="S30" s="17">
        <v>524</v>
      </c>
      <c r="T30" s="17">
        <v>417</v>
      </c>
      <c r="U30" s="17">
        <v>448</v>
      </c>
      <c r="V30" s="17">
        <v>760</v>
      </c>
      <c r="W30" s="17">
        <v>665</v>
      </c>
      <c r="X30" s="17">
        <v>554</v>
      </c>
      <c r="Y30" s="17">
        <v>0</v>
      </c>
      <c r="Z30" s="17">
        <v>62</v>
      </c>
      <c r="AA30" s="17">
        <v>0</v>
      </c>
      <c r="AB30" s="17">
        <v>4868</v>
      </c>
      <c r="AC30" s="17">
        <v>2872</v>
      </c>
      <c r="AD30" s="17">
        <v>0</v>
      </c>
      <c r="AE30" s="17">
        <v>4</v>
      </c>
      <c r="AF30" s="17">
        <v>7658</v>
      </c>
      <c r="AG30" s="17">
        <v>7658</v>
      </c>
      <c r="AH30" s="25">
        <f t="shared" si="0"/>
        <v>-638</v>
      </c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</row>
    <row r="31" spans="1:60" s="23" customFormat="1" ht="12">
      <c r="A31" s="51" t="s">
        <v>77</v>
      </c>
      <c r="B31" s="19">
        <v>9512</v>
      </c>
      <c r="C31" s="19">
        <v>87</v>
      </c>
      <c r="D31" s="19">
        <v>1719</v>
      </c>
      <c r="E31" s="19">
        <v>665</v>
      </c>
      <c r="F31" s="19">
        <v>976</v>
      </c>
      <c r="G31" s="19">
        <v>686</v>
      </c>
      <c r="H31" s="19">
        <v>384</v>
      </c>
      <c r="I31" s="19">
        <v>743</v>
      </c>
      <c r="J31" s="19">
        <v>1331</v>
      </c>
      <c r="K31" s="19">
        <v>0</v>
      </c>
      <c r="L31" s="19">
        <v>10</v>
      </c>
      <c r="M31" s="19">
        <v>22</v>
      </c>
      <c r="N31" s="19">
        <v>2759</v>
      </c>
      <c r="O31" s="19">
        <v>129</v>
      </c>
      <c r="P31" s="19">
        <v>1</v>
      </c>
      <c r="Q31" s="19">
        <v>7870</v>
      </c>
      <c r="R31" s="19">
        <v>116</v>
      </c>
      <c r="S31" s="19">
        <v>1117</v>
      </c>
      <c r="T31" s="19">
        <v>547</v>
      </c>
      <c r="U31" s="19">
        <v>955</v>
      </c>
      <c r="V31" s="19">
        <v>583</v>
      </c>
      <c r="W31" s="19">
        <v>263</v>
      </c>
      <c r="X31" s="19">
        <v>564</v>
      </c>
      <c r="Y31" s="19">
        <v>939</v>
      </c>
      <c r="Z31" s="19">
        <v>0</v>
      </c>
      <c r="AA31" s="19">
        <v>0</v>
      </c>
      <c r="AB31" s="19">
        <v>22</v>
      </c>
      <c r="AC31" s="19">
        <v>2759</v>
      </c>
      <c r="AD31" s="19">
        <v>3</v>
      </c>
      <c r="AE31" s="19">
        <v>2</v>
      </c>
      <c r="AF31" s="19">
        <v>3236</v>
      </c>
      <c r="AG31" s="19">
        <v>3236</v>
      </c>
      <c r="AH31" s="25">
        <f t="shared" si="0"/>
        <v>1642</v>
      </c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</row>
    <row r="32" spans="1:60" ht="12">
      <c r="A32" s="62" t="s">
        <v>136</v>
      </c>
      <c r="B32" s="18">
        <v>8567</v>
      </c>
      <c r="C32" s="17">
        <v>81</v>
      </c>
      <c r="D32" s="17">
        <v>1540</v>
      </c>
      <c r="E32" s="17">
        <v>600</v>
      </c>
      <c r="F32" s="17">
        <v>813</v>
      </c>
      <c r="G32" s="17">
        <v>622</v>
      </c>
      <c r="H32" s="17">
        <v>342</v>
      </c>
      <c r="I32" s="17">
        <v>677</v>
      </c>
      <c r="J32" s="17">
        <v>1126</v>
      </c>
      <c r="K32" s="17">
        <v>0</v>
      </c>
      <c r="L32" s="17">
        <v>0</v>
      </c>
      <c r="M32" s="17">
        <v>14</v>
      </c>
      <c r="N32" s="17">
        <v>2637</v>
      </c>
      <c r="O32" s="17">
        <v>114</v>
      </c>
      <c r="P32" s="17">
        <v>1</v>
      </c>
      <c r="Q32" s="18">
        <v>6864</v>
      </c>
      <c r="R32" s="17">
        <v>99</v>
      </c>
      <c r="S32" s="17">
        <v>924</v>
      </c>
      <c r="T32" s="17">
        <v>460</v>
      </c>
      <c r="U32" s="17">
        <v>702</v>
      </c>
      <c r="V32" s="17">
        <v>530</v>
      </c>
      <c r="W32" s="17">
        <v>236</v>
      </c>
      <c r="X32" s="17">
        <v>500</v>
      </c>
      <c r="Y32" s="17">
        <v>763</v>
      </c>
      <c r="Z32" s="17">
        <v>0</v>
      </c>
      <c r="AA32" s="17">
        <v>0</v>
      </c>
      <c r="AB32" s="17">
        <v>8</v>
      </c>
      <c r="AC32" s="17">
        <v>2637</v>
      </c>
      <c r="AD32" s="17">
        <v>3</v>
      </c>
      <c r="AE32" s="17">
        <v>2</v>
      </c>
      <c r="AF32" s="17">
        <v>2805</v>
      </c>
      <c r="AG32" s="17">
        <v>2805</v>
      </c>
      <c r="AH32" s="25">
        <f t="shared" si="0"/>
        <v>1703</v>
      </c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</row>
    <row r="33" spans="1:60" ht="12">
      <c r="A33" s="62" t="s">
        <v>137</v>
      </c>
      <c r="B33" s="18">
        <v>945</v>
      </c>
      <c r="C33" s="17">
        <v>6</v>
      </c>
      <c r="D33" s="17">
        <v>179</v>
      </c>
      <c r="E33" s="17">
        <v>65</v>
      </c>
      <c r="F33" s="17">
        <v>163</v>
      </c>
      <c r="G33" s="17">
        <v>64</v>
      </c>
      <c r="H33" s="17">
        <v>42</v>
      </c>
      <c r="I33" s="17">
        <v>66</v>
      </c>
      <c r="J33" s="17">
        <v>205</v>
      </c>
      <c r="K33" s="17">
        <v>0</v>
      </c>
      <c r="L33" s="17">
        <v>10</v>
      </c>
      <c r="M33" s="17">
        <v>8</v>
      </c>
      <c r="N33" s="17">
        <v>122</v>
      </c>
      <c r="O33" s="17">
        <v>15</v>
      </c>
      <c r="P33" s="17">
        <v>0</v>
      </c>
      <c r="Q33" s="18">
        <v>1006</v>
      </c>
      <c r="R33" s="17">
        <v>17</v>
      </c>
      <c r="S33" s="17">
        <v>193</v>
      </c>
      <c r="T33" s="17">
        <v>87</v>
      </c>
      <c r="U33" s="17">
        <v>253</v>
      </c>
      <c r="V33" s="17">
        <v>53</v>
      </c>
      <c r="W33" s="17">
        <v>27</v>
      </c>
      <c r="X33" s="17">
        <v>64</v>
      </c>
      <c r="Y33" s="17">
        <v>176</v>
      </c>
      <c r="Z33" s="17">
        <v>0</v>
      </c>
      <c r="AA33" s="17">
        <v>0</v>
      </c>
      <c r="AB33" s="17">
        <v>14</v>
      </c>
      <c r="AC33" s="17">
        <v>122</v>
      </c>
      <c r="AD33" s="17">
        <v>0</v>
      </c>
      <c r="AE33" s="17">
        <v>0</v>
      </c>
      <c r="AF33" s="17">
        <v>431</v>
      </c>
      <c r="AG33" s="17">
        <v>431</v>
      </c>
      <c r="AH33" s="25">
        <f t="shared" si="0"/>
        <v>-61</v>
      </c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</row>
    <row r="34" spans="1:33" ht="12">
      <c r="A34" s="47" t="s">
        <v>138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  <row r="35" spans="1:33" ht="12">
      <c r="A35" s="63" t="s">
        <v>38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6.5">
      <c r="A36" s="71" t="s">
        <v>443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4" s="23" customFormat="1" ht="12.75" customHeight="1">
      <c r="A37" s="132" t="s">
        <v>40</v>
      </c>
      <c r="B37" s="135" t="s">
        <v>464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6"/>
      <c r="Q37" s="135" t="s">
        <v>465</v>
      </c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6"/>
      <c r="AF37" s="138" t="s">
        <v>84</v>
      </c>
      <c r="AG37" s="142"/>
      <c r="AH37" s="132" t="s">
        <v>85</v>
      </c>
    </row>
    <row r="38" spans="1:34" s="23" customFormat="1" ht="22.5" customHeight="1">
      <c r="A38" s="133"/>
      <c r="B38" s="132" t="s">
        <v>1</v>
      </c>
      <c r="C38" s="132" t="s">
        <v>2</v>
      </c>
      <c r="D38" s="135" t="s">
        <v>88</v>
      </c>
      <c r="E38" s="145"/>
      <c r="F38" s="145"/>
      <c r="G38" s="145"/>
      <c r="H38" s="145"/>
      <c r="I38" s="145"/>
      <c r="J38" s="145"/>
      <c r="K38" s="145"/>
      <c r="L38" s="146"/>
      <c r="M38" s="132" t="s">
        <v>622</v>
      </c>
      <c r="N38" s="132" t="s">
        <v>623</v>
      </c>
      <c r="O38" s="132" t="s">
        <v>5</v>
      </c>
      <c r="P38" s="132" t="s">
        <v>6</v>
      </c>
      <c r="Q38" s="132" t="s">
        <v>1</v>
      </c>
      <c r="R38" s="132" t="s">
        <v>7</v>
      </c>
      <c r="S38" s="135" t="s">
        <v>94</v>
      </c>
      <c r="T38" s="145"/>
      <c r="U38" s="145"/>
      <c r="V38" s="145"/>
      <c r="W38" s="145"/>
      <c r="X38" s="145"/>
      <c r="Y38" s="145"/>
      <c r="Z38" s="145"/>
      <c r="AA38" s="146"/>
      <c r="AB38" s="132" t="s">
        <v>622</v>
      </c>
      <c r="AC38" s="132" t="s">
        <v>623</v>
      </c>
      <c r="AD38" s="132" t="s">
        <v>610</v>
      </c>
      <c r="AE38" s="132" t="s">
        <v>6</v>
      </c>
      <c r="AF38" s="143"/>
      <c r="AG38" s="144"/>
      <c r="AH38" s="133"/>
    </row>
    <row r="39" spans="1:34" s="23" customFormat="1" ht="22.5" customHeight="1">
      <c r="A39" s="133"/>
      <c r="B39" s="133"/>
      <c r="C39" s="133"/>
      <c r="D39" s="31" t="s">
        <v>612</v>
      </c>
      <c r="E39" s="31" t="s">
        <v>0</v>
      </c>
      <c r="F39" s="31" t="s">
        <v>842</v>
      </c>
      <c r="G39" s="31" t="s">
        <v>614</v>
      </c>
      <c r="H39" s="31" t="s">
        <v>615</v>
      </c>
      <c r="I39" s="31" t="s">
        <v>12</v>
      </c>
      <c r="J39" s="31" t="s">
        <v>11</v>
      </c>
      <c r="K39" s="31" t="s">
        <v>617</v>
      </c>
      <c r="L39" s="31" t="s">
        <v>616</v>
      </c>
      <c r="M39" s="133"/>
      <c r="N39" s="133"/>
      <c r="O39" s="133"/>
      <c r="P39" s="133"/>
      <c r="Q39" s="133"/>
      <c r="R39" s="133"/>
      <c r="S39" s="31" t="s">
        <v>612</v>
      </c>
      <c r="T39" s="31" t="s">
        <v>0</v>
      </c>
      <c r="U39" s="31" t="s">
        <v>842</v>
      </c>
      <c r="V39" s="31" t="s">
        <v>614</v>
      </c>
      <c r="W39" s="31" t="s">
        <v>615</v>
      </c>
      <c r="X39" s="31" t="s">
        <v>12</v>
      </c>
      <c r="Y39" s="31" t="s">
        <v>11</v>
      </c>
      <c r="Z39" s="31" t="s">
        <v>617</v>
      </c>
      <c r="AA39" s="31" t="s">
        <v>616</v>
      </c>
      <c r="AB39" s="133"/>
      <c r="AC39" s="133"/>
      <c r="AD39" s="133"/>
      <c r="AE39" s="133"/>
      <c r="AF39" s="31" t="s">
        <v>845</v>
      </c>
      <c r="AG39" s="31" t="s">
        <v>846</v>
      </c>
      <c r="AH39" s="133"/>
    </row>
    <row r="40" spans="1:34" s="61" customFormat="1" ht="44.25" customHeight="1">
      <c r="A40" s="60" t="s">
        <v>41</v>
      </c>
      <c r="B40" s="60" t="s">
        <v>449</v>
      </c>
      <c r="C40" s="60" t="s">
        <v>450</v>
      </c>
      <c r="D40" s="60" t="s">
        <v>613</v>
      </c>
      <c r="E40" s="60" t="s">
        <v>452</v>
      </c>
      <c r="F40" s="60" t="s">
        <v>843</v>
      </c>
      <c r="G40" s="60" t="s">
        <v>619</v>
      </c>
      <c r="H40" s="60" t="s">
        <v>620</v>
      </c>
      <c r="I40" s="60" t="s">
        <v>453</v>
      </c>
      <c r="J40" s="60" t="s">
        <v>451</v>
      </c>
      <c r="K40" s="60" t="s">
        <v>618</v>
      </c>
      <c r="L40" s="60" t="s">
        <v>455</v>
      </c>
      <c r="M40" s="44" t="s">
        <v>456</v>
      </c>
      <c r="N40" s="44" t="s">
        <v>457</v>
      </c>
      <c r="O40" s="60" t="s">
        <v>458</v>
      </c>
      <c r="P40" s="60" t="s">
        <v>455</v>
      </c>
      <c r="Q40" s="60" t="s">
        <v>449</v>
      </c>
      <c r="R40" s="60" t="s">
        <v>459</v>
      </c>
      <c r="S40" s="60" t="s">
        <v>613</v>
      </c>
      <c r="T40" s="60" t="s">
        <v>452</v>
      </c>
      <c r="U40" s="60" t="s">
        <v>843</v>
      </c>
      <c r="V40" s="60" t="s">
        <v>619</v>
      </c>
      <c r="W40" s="60" t="s">
        <v>620</v>
      </c>
      <c r="X40" s="60" t="s">
        <v>453</v>
      </c>
      <c r="Y40" s="60" t="s">
        <v>451</v>
      </c>
      <c r="Z40" s="60" t="s">
        <v>618</v>
      </c>
      <c r="AA40" s="60" t="s">
        <v>455</v>
      </c>
      <c r="AB40" s="44" t="s">
        <v>456</v>
      </c>
      <c r="AC40" s="44" t="s">
        <v>457</v>
      </c>
      <c r="AD40" s="44" t="s">
        <v>625</v>
      </c>
      <c r="AE40" s="60" t="s">
        <v>455</v>
      </c>
      <c r="AF40" s="127" t="s">
        <v>850</v>
      </c>
      <c r="AG40" s="127" t="s">
        <v>851</v>
      </c>
      <c r="AH40" s="60" t="s">
        <v>109</v>
      </c>
    </row>
    <row r="41" spans="1:80" s="1" customFormat="1" ht="12">
      <c r="A41" s="2" t="s">
        <v>42</v>
      </c>
      <c r="B41" s="16">
        <v>436644</v>
      </c>
      <c r="C41" s="16">
        <v>17535</v>
      </c>
      <c r="D41" s="16">
        <v>43336</v>
      </c>
      <c r="E41" s="16">
        <v>38158</v>
      </c>
      <c r="F41" s="16">
        <v>14208</v>
      </c>
      <c r="G41" s="16">
        <v>15550</v>
      </c>
      <c r="H41" s="16">
        <v>10038</v>
      </c>
      <c r="I41" s="16">
        <v>15803</v>
      </c>
      <c r="J41" s="16">
        <v>47321</v>
      </c>
      <c r="K41" s="16">
        <v>2775</v>
      </c>
      <c r="L41" s="16">
        <v>16</v>
      </c>
      <c r="M41" s="16">
        <v>20285</v>
      </c>
      <c r="N41" s="16">
        <v>206694</v>
      </c>
      <c r="O41" s="16">
        <v>4842</v>
      </c>
      <c r="P41" s="16">
        <v>83</v>
      </c>
      <c r="Q41" s="16">
        <v>434410</v>
      </c>
      <c r="R41" s="16">
        <v>20024</v>
      </c>
      <c r="S41" s="16">
        <v>40414</v>
      </c>
      <c r="T41" s="16">
        <v>27815</v>
      </c>
      <c r="U41" s="16">
        <v>28064</v>
      </c>
      <c r="V41" s="16">
        <v>21215</v>
      </c>
      <c r="W41" s="16">
        <v>10236</v>
      </c>
      <c r="X41" s="16">
        <v>15313</v>
      </c>
      <c r="Y41" s="16">
        <v>40731</v>
      </c>
      <c r="Z41" s="16">
        <v>3401</v>
      </c>
      <c r="AA41" s="16">
        <v>0</v>
      </c>
      <c r="AB41" s="16">
        <v>20285</v>
      </c>
      <c r="AC41" s="16">
        <v>206694</v>
      </c>
      <c r="AD41" s="16">
        <v>88</v>
      </c>
      <c r="AE41" s="16">
        <v>130</v>
      </c>
      <c r="AF41" s="16">
        <v>298435</v>
      </c>
      <c r="AG41" s="16">
        <v>298435</v>
      </c>
      <c r="AH41" s="25">
        <f aca="true" t="shared" si="1" ref="AH41:AH65">B41-Q41</f>
        <v>2234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61" ht="12">
      <c r="A42" s="83" t="s">
        <v>673</v>
      </c>
      <c r="B42" s="16">
        <v>72831</v>
      </c>
      <c r="C42" s="19">
        <v>3835</v>
      </c>
      <c r="D42" s="19">
        <v>0</v>
      </c>
      <c r="E42" s="19">
        <v>22473</v>
      </c>
      <c r="F42" s="19">
        <v>4138</v>
      </c>
      <c r="G42" s="19">
        <v>1603</v>
      </c>
      <c r="H42" s="19">
        <v>1007</v>
      </c>
      <c r="I42" s="19">
        <v>1514</v>
      </c>
      <c r="J42" s="19">
        <v>9076</v>
      </c>
      <c r="K42" s="19">
        <v>603</v>
      </c>
      <c r="L42" s="19">
        <v>1</v>
      </c>
      <c r="M42" s="19">
        <v>0</v>
      </c>
      <c r="N42" s="19">
        <v>27416</v>
      </c>
      <c r="O42" s="19">
        <v>1150</v>
      </c>
      <c r="P42" s="19">
        <v>15</v>
      </c>
      <c r="Q42" s="16">
        <v>75345</v>
      </c>
      <c r="R42" s="19">
        <v>4545</v>
      </c>
      <c r="S42" s="19">
        <v>0</v>
      </c>
      <c r="T42" s="19">
        <v>16430</v>
      </c>
      <c r="U42" s="19">
        <v>10425</v>
      </c>
      <c r="V42" s="19">
        <v>2428</v>
      </c>
      <c r="W42" s="19">
        <v>1172</v>
      </c>
      <c r="X42" s="19">
        <v>1667</v>
      </c>
      <c r="Y42" s="19">
        <v>10338</v>
      </c>
      <c r="Z42" s="19">
        <v>876</v>
      </c>
      <c r="AA42" s="19">
        <v>0</v>
      </c>
      <c r="AB42" s="19">
        <v>0</v>
      </c>
      <c r="AC42" s="19">
        <v>27416</v>
      </c>
      <c r="AD42" s="19">
        <v>16</v>
      </c>
      <c r="AE42" s="19">
        <v>32</v>
      </c>
      <c r="AF42" s="19">
        <v>55604</v>
      </c>
      <c r="AG42" s="19">
        <v>55604</v>
      </c>
      <c r="AH42" s="25">
        <f t="shared" si="1"/>
        <v>-2514</v>
      </c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79"/>
    </row>
    <row r="43" spans="1:60" s="23" customFormat="1" ht="12">
      <c r="A43" s="51" t="s">
        <v>45</v>
      </c>
      <c r="B43" s="16">
        <v>57686</v>
      </c>
      <c r="C43" s="19">
        <v>5325</v>
      </c>
      <c r="D43" s="19">
        <v>16430</v>
      </c>
      <c r="E43" s="19">
        <v>0</v>
      </c>
      <c r="F43" s="19">
        <v>2014</v>
      </c>
      <c r="G43" s="19">
        <v>1485</v>
      </c>
      <c r="H43" s="19">
        <v>823</v>
      </c>
      <c r="I43" s="19">
        <v>1285</v>
      </c>
      <c r="J43" s="19">
        <v>5495</v>
      </c>
      <c r="K43" s="19">
        <v>283</v>
      </c>
      <c r="L43" s="19">
        <v>0</v>
      </c>
      <c r="M43" s="19">
        <v>0</v>
      </c>
      <c r="N43" s="19">
        <v>23318</v>
      </c>
      <c r="O43" s="19">
        <v>1221</v>
      </c>
      <c r="P43" s="19">
        <v>7</v>
      </c>
      <c r="Q43" s="19">
        <v>67750</v>
      </c>
      <c r="R43" s="19">
        <v>6244</v>
      </c>
      <c r="S43" s="19">
        <v>22473</v>
      </c>
      <c r="T43" s="19">
        <v>0</v>
      </c>
      <c r="U43" s="19">
        <v>4838</v>
      </c>
      <c r="V43" s="19">
        <v>2125</v>
      </c>
      <c r="W43" s="19">
        <v>815</v>
      </c>
      <c r="X43" s="19">
        <v>1192</v>
      </c>
      <c r="Y43" s="19">
        <v>6338</v>
      </c>
      <c r="Z43" s="19">
        <v>377</v>
      </c>
      <c r="AA43" s="19">
        <v>0</v>
      </c>
      <c r="AB43" s="19">
        <v>0</v>
      </c>
      <c r="AC43" s="19">
        <v>23318</v>
      </c>
      <c r="AD43" s="19">
        <v>19</v>
      </c>
      <c r="AE43" s="19">
        <v>11</v>
      </c>
      <c r="AF43" s="19">
        <v>33329</v>
      </c>
      <c r="AG43" s="19">
        <v>33329</v>
      </c>
      <c r="AH43" s="25">
        <f t="shared" si="1"/>
        <v>-10064</v>
      </c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</row>
    <row r="44" spans="1:60" ht="12">
      <c r="A44" s="83" t="s">
        <v>841</v>
      </c>
      <c r="B44" s="16">
        <v>49697</v>
      </c>
      <c r="C44" s="19">
        <v>1312</v>
      </c>
      <c r="D44" s="19">
        <v>10425</v>
      </c>
      <c r="E44" s="19">
        <v>4838</v>
      </c>
      <c r="F44" s="19">
        <v>0</v>
      </c>
      <c r="G44" s="19">
        <v>1506</v>
      </c>
      <c r="H44" s="19">
        <v>895</v>
      </c>
      <c r="I44" s="19">
        <v>1301</v>
      </c>
      <c r="J44" s="19">
        <v>8600</v>
      </c>
      <c r="K44" s="19">
        <v>499</v>
      </c>
      <c r="L44" s="19">
        <v>2</v>
      </c>
      <c r="M44" s="19">
        <v>0</v>
      </c>
      <c r="N44" s="19">
        <v>19772</v>
      </c>
      <c r="O44" s="19">
        <v>527</v>
      </c>
      <c r="P44" s="19">
        <v>20</v>
      </c>
      <c r="Q44" s="16">
        <v>35535</v>
      </c>
      <c r="R44" s="19">
        <v>1524</v>
      </c>
      <c r="S44" s="19">
        <v>4138</v>
      </c>
      <c r="T44" s="19">
        <v>2014</v>
      </c>
      <c r="U44" s="19">
        <v>0</v>
      </c>
      <c r="V44" s="19">
        <v>1037</v>
      </c>
      <c r="W44" s="19">
        <v>541</v>
      </c>
      <c r="X44" s="19">
        <v>822</v>
      </c>
      <c r="Y44" s="19">
        <v>5200</v>
      </c>
      <c r="Z44" s="19">
        <v>456</v>
      </c>
      <c r="AA44" s="19">
        <v>0</v>
      </c>
      <c r="AB44" s="19">
        <v>0</v>
      </c>
      <c r="AC44" s="19">
        <v>19772</v>
      </c>
      <c r="AD44" s="19">
        <v>5</v>
      </c>
      <c r="AE44" s="19">
        <v>26</v>
      </c>
      <c r="AF44" s="19">
        <v>34215</v>
      </c>
      <c r="AG44" s="19">
        <v>34215</v>
      </c>
      <c r="AH44" s="25">
        <f t="shared" si="1"/>
        <v>14162</v>
      </c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</row>
    <row r="45" spans="1:60" ht="12">
      <c r="A45" s="83" t="s">
        <v>674</v>
      </c>
      <c r="B45" s="16">
        <v>56871</v>
      </c>
      <c r="C45" s="19">
        <v>1619</v>
      </c>
      <c r="D45" s="19">
        <v>2428</v>
      </c>
      <c r="E45" s="19">
        <v>2125</v>
      </c>
      <c r="F45" s="19">
        <v>1037</v>
      </c>
      <c r="G45" s="19">
        <v>0</v>
      </c>
      <c r="H45" s="19">
        <v>1098</v>
      </c>
      <c r="I45" s="19">
        <v>1411</v>
      </c>
      <c r="J45" s="19">
        <v>12798</v>
      </c>
      <c r="K45" s="19">
        <v>318</v>
      </c>
      <c r="L45" s="19">
        <v>1</v>
      </c>
      <c r="M45" s="19">
        <v>0</v>
      </c>
      <c r="N45" s="19">
        <v>33529</v>
      </c>
      <c r="O45" s="19">
        <v>502</v>
      </c>
      <c r="P45" s="19">
        <v>5</v>
      </c>
      <c r="Q45" s="16">
        <v>50808</v>
      </c>
      <c r="R45" s="19">
        <v>1698</v>
      </c>
      <c r="S45" s="19">
        <v>1603</v>
      </c>
      <c r="T45" s="19">
        <v>1485</v>
      </c>
      <c r="U45" s="19">
        <v>1506</v>
      </c>
      <c r="V45" s="19">
        <v>0</v>
      </c>
      <c r="W45" s="19">
        <v>904</v>
      </c>
      <c r="X45" s="19">
        <v>1194</v>
      </c>
      <c r="Y45" s="19">
        <v>8507</v>
      </c>
      <c r="Z45" s="19">
        <v>351</v>
      </c>
      <c r="AA45" s="19">
        <v>0</v>
      </c>
      <c r="AB45" s="19">
        <v>0</v>
      </c>
      <c r="AC45" s="19">
        <v>33529</v>
      </c>
      <c r="AD45" s="19">
        <v>15</v>
      </c>
      <c r="AE45" s="19">
        <v>16</v>
      </c>
      <c r="AF45" s="19">
        <v>36461</v>
      </c>
      <c r="AG45" s="19">
        <v>36461</v>
      </c>
      <c r="AH45" s="25">
        <f t="shared" si="1"/>
        <v>6063</v>
      </c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</row>
    <row r="46" spans="1:60" s="23" customFormat="1" ht="12">
      <c r="A46" s="83" t="s">
        <v>675</v>
      </c>
      <c r="B46" s="16">
        <v>30897</v>
      </c>
      <c r="C46" s="19">
        <v>850</v>
      </c>
      <c r="D46" s="19">
        <v>1172</v>
      </c>
      <c r="E46" s="19">
        <v>815</v>
      </c>
      <c r="F46" s="19">
        <v>541</v>
      </c>
      <c r="G46" s="19">
        <v>904</v>
      </c>
      <c r="H46" s="19">
        <v>0</v>
      </c>
      <c r="I46" s="19">
        <v>3144</v>
      </c>
      <c r="J46" s="19">
        <v>3506</v>
      </c>
      <c r="K46" s="19">
        <v>154</v>
      </c>
      <c r="L46" s="19">
        <v>1</v>
      </c>
      <c r="M46" s="19">
        <v>0</v>
      </c>
      <c r="N46" s="19">
        <v>19590</v>
      </c>
      <c r="O46" s="19">
        <v>216</v>
      </c>
      <c r="P46" s="19">
        <v>4</v>
      </c>
      <c r="Q46" s="19">
        <v>30534</v>
      </c>
      <c r="R46" s="19">
        <v>897</v>
      </c>
      <c r="S46" s="19">
        <v>1007</v>
      </c>
      <c r="T46" s="19">
        <v>823</v>
      </c>
      <c r="U46" s="19">
        <v>895</v>
      </c>
      <c r="V46" s="19">
        <v>1098</v>
      </c>
      <c r="W46" s="19">
        <v>0</v>
      </c>
      <c r="X46" s="19">
        <v>2993</v>
      </c>
      <c r="Y46" s="19">
        <v>3008</v>
      </c>
      <c r="Z46" s="19">
        <v>214</v>
      </c>
      <c r="AA46" s="19">
        <v>0</v>
      </c>
      <c r="AB46" s="19">
        <v>0</v>
      </c>
      <c r="AC46" s="19">
        <v>19590</v>
      </c>
      <c r="AD46" s="19">
        <v>6</v>
      </c>
      <c r="AE46" s="19">
        <v>3</v>
      </c>
      <c r="AF46" s="19">
        <v>19737</v>
      </c>
      <c r="AG46" s="19">
        <v>19737</v>
      </c>
      <c r="AH46" s="25">
        <f t="shared" si="1"/>
        <v>363</v>
      </c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</row>
    <row r="47" spans="1:60" s="23" customFormat="1" ht="12">
      <c r="A47" s="51" t="s">
        <v>46</v>
      </c>
      <c r="B47" s="16">
        <v>52823</v>
      </c>
      <c r="C47" s="19">
        <v>1784</v>
      </c>
      <c r="D47" s="19">
        <v>1667</v>
      </c>
      <c r="E47" s="19">
        <v>1192</v>
      </c>
      <c r="F47" s="19">
        <v>822</v>
      </c>
      <c r="G47" s="19">
        <v>1194</v>
      </c>
      <c r="H47" s="19">
        <v>2993</v>
      </c>
      <c r="I47" s="19">
        <v>0</v>
      </c>
      <c r="J47" s="19">
        <v>7103</v>
      </c>
      <c r="K47" s="19">
        <v>342</v>
      </c>
      <c r="L47" s="19">
        <v>1</v>
      </c>
      <c r="M47" s="19">
        <v>0</v>
      </c>
      <c r="N47" s="19">
        <v>35282</v>
      </c>
      <c r="O47" s="19">
        <v>433</v>
      </c>
      <c r="P47" s="19">
        <v>10</v>
      </c>
      <c r="Q47" s="19">
        <v>53033</v>
      </c>
      <c r="R47" s="19">
        <v>1921</v>
      </c>
      <c r="S47" s="19">
        <v>1514</v>
      </c>
      <c r="T47" s="19">
        <v>1285</v>
      </c>
      <c r="U47" s="19">
        <v>1301</v>
      </c>
      <c r="V47" s="19">
        <v>1411</v>
      </c>
      <c r="W47" s="19">
        <v>3144</v>
      </c>
      <c r="X47" s="19">
        <v>0</v>
      </c>
      <c r="Y47" s="19">
        <v>6764</v>
      </c>
      <c r="Z47" s="19">
        <v>384</v>
      </c>
      <c r="AA47" s="19">
        <v>0</v>
      </c>
      <c r="AB47" s="19">
        <v>0</v>
      </c>
      <c r="AC47" s="19">
        <v>35282</v>
      </c>
      <c r="AD47" s="19">
        <v>11</v>
      </c>
      <c r="AE47" s="19">
        <v>16</v>
      </c>
      <c r="AF47" s="19">
        <v>33843</v>
      </c>
      <c r="AG47" s="19">
        <v>33843</v>
      </c>
      <c r="AH47" s="25">
        <f t="shared" si="1"/>
        <v>-210</v>
      </c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</row>
    <row r="48" spans="1:61" ht="12">
      <c r="A48" s="51" t="s">
        <v>81</v>
      </c>
      <c r="B48" s="16">
        <v>110901</v>
      </c>
      <c r="C48" s="19">
        <v>2757</v>
      </c>
      <c r="D48" s="19">
        <v>10338</v>
      </c>
      <c r="E48" s="19">
        <v>6338</v>
      </c>
      <c r="F48" s="19">
        <v>5200</v>
      </c>
      <c r="G48" s="19">
        <v>8507</v>
      </c>
      <c r="H48" s="19">
        <v>3008</v>
      </c>
      <c r="I48" s="19">
        <v>6764</v>
      </c>
      <c r="J48" s="19">
        <v>0</v>
      </c>
      <c r="K48" s="19">
        <v>576</v>
      </c>
      <c r="L48" s="19">
        <v>3</v>
      </c>
      <c r="M48" s="19">
        <v>20264</v>
      </c>
      <c r="N48" s="19">
        <v>46350</v>
      </c>
      <c r="O48" s="19">
        <v>775</v>
      </c>
      <c r="P48" s="19">
        <v>21</v>
      </c>
      <c r="Q48" s="19">
        <v>117100</v>
      </c>
      <c r="R48" s="19">
        <v>3126</v>
      </c>
      <c r="S48" s="19">
        <v>9076</v>
      </c>
      <c r="T48" s="19">
        <v>5495</v>
      </c>
      <c r="U48" s="19">
        <v>8600</v>
      </c>
      <c r="V48" s="19">
        <v>12798</v>
      </c>
      <c r="W48" s="19">
        <v>3506</v>
      </c>
      <c r="X48" s="19">
        <v>7103</v>
      </c>
      <c r="Y48" s="19">
        <v>0</v>
      </c>
      <c r="Z48" s="19">
        <v>743</v>
      </c>
      <c r="AA48" s="19">
        <v>0</v>
      </c>
      <c r="AB48" s="19">
        <v>20264</v>
      </c>
      <c r="AC48" s="19">
        <v>46350</v>
      </c>
      <c r="AD48" s="19">
        <v>13</v>
      </c>
      <c r="AE48" s="19">
        <v>26</v>
      </c>
      <c r="AF48" s="19">
        <v>83490</v>
      </c>
      <c r="AG48" s="19">
        <v>83490</v>
      </c>
      <c r="AH48" s="25">
        <f t="shared" si="1"/>
        <v>-6199</v>
      </c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79"/>
    </row>
    <row r="49" spans="1:61" ht="12">
      <c r="A49" s="62" t="s">
        <v>113</v>
      </c>
      <c r="B49" s="18">
        <v>8580</v>
      </c>
      <c r="C49" s="17">
        <v>165</v>
      </c>
      <c r="D49" s="17">
        <v>1309</v>
      </c>
      <c r="E49" s="17">
        <v>897</v>
      </c>
      <c r="F49" s="17">
        <v>359</v>
      </c>
      <c r="G49" s="17">
        <v>120</v>
      </c>
      <c r="H49" s="17">
        <v>59</v>
      </c>
      <c r="I49" s="17">
        <v>123</v>
      </c>
      <c r="J49" s="17">
        <v>0</v>
      </c>
      <c r="K49" s="17">
        <v>43</v>
      </c>
      <c r="L49" s="17">
        <v>0</v>
      </c>
      <c r="M49" s="17">
        <v>628</v>
      </c>
      <c r="N49" s="17">
        <v>4819</v>
      </c>
      <c r="O49" s="17">
        <v>56</v>
      </c>
      <c r="P49" s="17">
        <v>2</v>
      </c>
      <c r="Q49" s="18">
        <v>8698</v>
      </c>
      <c r="R49" s="17">
        <v>198</v>
      </c>
      <c r="S49" s="17">
        <v>1051</v>
      </c>
      <c r="T49" s="17">
        <v>757</v>
      </c>
      <c r="U49" s="17">
        <v>654</v>
      </c>
      <c r="V49" s="17">
        <v>218</v>
      </c>
      <c r="W49" s="17">
        <v>88</v>
      </c>
      <c r="X49" s="17">
        <v>121</v>
      </c>
      <c r="Y49" s="17">
        <v>0</v>
      </c>
      <c r="Z49" s="17">
        <v>55</v>
      </c>
      <c r="AA49" s="17">
        <v>0</v>
      </c>
      <c r="AB49" s="17">
        <v>736</v>
      </c>
      <c r="AC49" s="17">
        <v>4819</v>
      </c>
      <c r="AD49" s="17">
        <v>0</v>
      </c>
      <c r="AE49" s="17">
        <v>1</v>
      </c>
      <c r="AF49" s="17">
        <v>6419</v>
      </c>
      <c r="AG49" s="17">
        <v>6419</v>
      </c>
      <c r="AH49" s="25">
        <f t="shared" si="1"/>
        <v>-118</v>
      </c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79"/>
    </row>
    <row r="50" spans="1:61" ht="12">
      <c r="A50" s="62" t="s">
        <v>115</v>
      </c>
      <c r="B50" s="18">
        <v>10992</v>
      </c>
      <c r="C50" s="17">
        <v>228</v>
      </c>
      <c r="D50" s="17">
        <v>894</v>
      </c>
      <c r="E50" s="17">
        <v>772</v>
      </c>
      <c r="F50" s="17">
        <v>1040</v>
      </c>
      <c r="G50" s="17">
        <v>514</v>
      </c>
      <c r="H50" s="17">
        <v>256</v>
      </c>
      <c r="I50" s="17">
        <v>374</v>
      </c>
      <c r="J50" s="17">
        <v>0</v>
      </c>
      <c r="K50" s="17">
        <v>34</v>
      </c>
      <c r="L50" s="17">
        <v>0</v>
      </c>
      <c r="M50" s="17">
        <v>3486</v>
      </c>
      <c r="N50" s="17">
        <v>3297</v>
      </c>
      <c r="O50" s="17">
        <v>96</v>
      </c>
      <c r="P50" s="17">
        <v>1</v>
      </c>
      <c r="Q50" s="18">
        <v>8946</v>
      </c>
      <c r="R50" s="17">
        <v>306</v>
      </c>
      <c r="S50" s="17">
        <v>485</v>
      </c>
      <c r="T50" s="17">
        <v>410</v>
      </c>
      <c r="U50" s="17">
        <v>1451</v>
      </c>
      <c r="V50" s="17">
        <v>365</v>
      </c>
      <c r="W50" s="17">
        <v>132</v>
      </c>
      <c r="X50" s="17">
        <v>216</v>
      </c>
      <c r="Y50" s="17">
        <v>0</v>
      </c>
      <c r="Z50" s="17">
        <v>33</v>
      </c>
      <c r="AA50" s="17">
        <v>0</v>
      </c>
      <c r="AB50" s="17">
        <v>2250</v>
      </c>
      <c r="AC50" s="17">
        <v>3297</v>
      </c>
      <c r="AD50" s="17">
        <v>0</v>
      </c>
      <c r="AE50" s="17">
        <v>1</v>
      </c>
      <c r="AF50" s="17">
        <v>7902</v>
      </c>
      <c r="AG50" s="17">
        <v>7902</v>
      </c>
      <c r="AH50" s="25">
        <f t="shared" si="1"/>
        <v>2046</v>
      </c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79"/>
    </row>
    <row r="51" spans="1:60" ht="12">
      <c r="A51" s="62" t="s">
        <v>116</v>
      </c>
      <c r="B51" s="18">
        <v>6979</v>
      </c>
      <c r="C51" s="17">
        <v>211</v>
      </c>
      <c r="D51" s="17">
        <v>622</v>
      </c>
      <c r="E51" s="17">
        <v>342</v>
      </c>
      <c r="F51" s="17">
        <v>482</v>
      </c>
      <c r="G51" s="17">
        <v>906</v>
      </c>
      <c r="H51" s="17">
        <v>103</v>
      </c>
      <c r="I51" s="17">
        <v>128</v>
      </c>
      <c r="J51" s="17">
        <v>0</v>
      </c>
      <c r="K51" s="17">
        <v>26</v>
      </c>
      <c r="L51" s="17">
        <v>0</v>
      </c>
      <c r="M51" s="17">
        <v>1117</v>
      </c>
      <c r="N51" s="17">
        <v>2966</v>
      </c>
      <c r="O51" s="17">
        <v>75</v>
      </c>
      <c r="P51" s="17">
        <v>1</v>
      </c>
      <c r="Q51" s="18">
        <v>8709</v>
      </c>
      <c r="R51" s="17">
        <v>237</v>
      </c>
      <c r="S51" s="17">
        <v>607</v>
      </c>
      <c r="T51" s="17">
        <v>361</v>
      </c>
      <c r="U51" s="17">
        <v>1087</v>
      </c>
      <c r="V51" s="17">
        <v>1628</v>
      </c>
      <c r="W51" s="17">
        <v>133</v>
      </c>
      <c r="X51" s="17">
        <v>147</v>
      </c>
      <c r="Y51" s="17">
        <v>0</v>
      </c>
      <c r="Z51" s="17">
        <v>33</v>
      </c>
      <c r="AA51" s="17">
        <v>0</v>
      </c>
      <c r="AB51" s="17">
        <v>1508</v>
      </c>
      <c r="AC51" s="17">
        <v>2966</v>
      </c>
      <c r="AD51" s="17">
        <v>1</v>
      </c>
      <c r="AE51" s="17">
        <v>1</v>
      </c>
      <c r="AF51" s="17">
        <v>6736</v>
      </c>
      <c r="AG51" s="17">
        <v>6736</v>
      </c>
      <c r="AH51" s="25">
        <f t="shared" si="1"/>
        <v>-1730</v>
      </c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</row>
    <row r="52" spans="1:60" ht="12">
      <c r="A52" s="62" t="s">
        <v>118</v>
      </c>
      <c r="B52" s="18">
        <v>14370</v>
      </c>
      <c r="C52" s="17">
        <v>408</v>
      </c>
      <c r="D52" s="17">
        <v>720</v>
      </c>
      <c r="E52" s="17">
        <v>404</v>
      </c>
      <c r="F52" s="17">
        <v>365</v>
      </c>
      <c r="G52" s="17">
        <v>2013</v>
      </c>
      <c r="H52" s="17">
        <v>255</v>
      </c>
      <c r="I52" s="17">
        <v>298</v>
      </c>
      <c r="J52" s="17">
        <v>0</v>
      </c>
      <c r="K52" s="17">
        <v>79</v>
      </c>
      <c r="L52" s="17">
        <v>1</v>
      </c>
      <c r="M52" s="17">
        <v>1537</v>
      </c>
      <c r="N52" s="17">
        <v>8147</v>
      </c>
      <c r="O52" s="17">
        <v>143</v>
      </c>
      <c r="P52" s="17">
        <v>0</v>
      </c>
      <c r="Q52" s="18">
        <v>17277</v>
      </c>
      <c r="R52" s="17">
        <v>456</v>
      </c>
      <c r="S52" s="17">
        <v>854</v>
      </c>
      <c r="T52" s="17">
        <v>535</v>
      </c>
      <c r="U52" s="17">
        <v>717</v>
      </c>
      <c r="V52" s="17">
        <v>3801</v>
      </c>
      <c r="W52" s="17">
        <v>341</v>
      </c>
      <c r="X52" s="17">
        <v>425</v>
      </c>
      <c r="Y52" s="17">
        <v>0</v>
      </c>
      <c r="Z52" s="17">
        <v>88</v>
      </c>
      <c r="AA52" s="17">
        <v>0</v>
      </c>
      <c r="AB52" s="17">
        <v>1908</v>
      </c>
      <c r="AC52" s="17">
        <v>8147</v>
      </c>
      <c r="AD52" s="17">
        <v>3</v>
      </c>
      <c r="AE52" s="17">
        <v>2</v>
      </c>
      <c r="AF52" s="17">
        <v>13218</v>
      </c>
      <c r="AG52" s="17">
        <v>13218</v>
      </c>
      <c r="AH52" s="25">
        <f t="shared" si="1"/>
        <v>-2907</v>
      </c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</row>
    <row r="53" spans="1:60" ht="12">
      <c r="A53" s="62" t="s">
        <v>119</v>
      </c>
      <c r="B53" s="18">
        <v>6267</v>
      </c>
      <c r="C53" s="17">
        <v>201</v>
      </c>
      <c r="D53" s="17">
        <v>337</v>
      </c>
      <c r="E53" s="17">
        <v>218</v>
      </c>
      <c r="F53" s="17">
        <v>213</v>
      </c>
      <c r="G53" s="17">
        <v>1632</v>
      </c>
      <c r="H53" s="17">
        <v>130</v>
      </c>
      <c r="I53" s="17">
        <v>142</v>
      </c>
      <c r="J53" s="17">
        <v>0</v>
      </c>
      <c r="K53" s="17">
        <v>32</v>
      </c>
      <c r="L53" s="17">
        <v>0</v>
      </c>
      <c r="M53" s="17">
        <v>1065</v>
      </c>
      <c r="N53" s="17">
        <v>2244</v>
      </c>
      <c r="O53" s="17">
        <v>52</v>
      </c>
      <c r="P53" s="17">
        <v>1</v>
      </c>
      <c r="Q53" s="18">
        <v>7569</v>
      </c>
      <c r="R53" s="17">
        <v>218</v>
      </c>
      <c r="S53" s="17">
        <v>382</v>
      </c>
      <c r="T53" s="17">
        <v>240</v>
      </c>
      <c r="U53" s="17">
        <v>371</v>
      </c>
      <c r="V53" s="17">
        <v>2573</v>
      </c>
      <c r="W53" s="17">
        <v>146</v>
      </c>
      <c r="X53" s="17">
        <v>210</v>
      </c>
      <c r="Y53" s="17">
        <v>0</v>
      </c>
      <c r="Z53" s="17">
        <v>39</v>
      </c>
      <c r="AA53" s="17">
        <v>0</v>
      </c>
      <c r="AB53" s="17">
        <v>1143</v>
      </c>
      <c r="AC53" s="17">
        <v>2244</v>
      </c>
      <c r="AD53" s="17">
        <v>0</v>
      </c>
      <c r="AE53" s="17">
        <v>3</v>
      </c>
      <c r="AF53" s="17">
        <v>6069</v>
      </c>
      <c r="AG53" s="17">
        <v>6069</v>
      </c>
      <c r="AH53" s="25">
        <f t="shared" si="1"/>
        <v>-1302</v>
      </c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</row>
    <row r="54" spans="1:60" ht="12">
      <c r="A54" s="62" t="s">
        <v>120</v>
      </c>
      <c r="B54" s="18">
        <v>8580</v>
      </c>
      <c r="C54" s="17">
        <v>187</v>
      </c>
      <c r="D54" s="17">
        <v>1170</v>
      </c>
      <c r="E54" s="17">
        <v>342</v>
      </c>
      <c r="F54" s="17">
        <v>353</v>
      </c>
      <c r="G54" s="17">
        <v>921</v>
      </c>
      <c r="H54" s="17">
        <v>266</v>
      </c>
      <c r="I54" s="17">
        <v>377</v>
      </c>
      <c r="J54" s="17">
        <v>0</v>
      </c>
      <c r="K54" s="17">
        <v>45</v>
      </c>
      <c r="L54" s="17">
        <v>0</v>
      </c>
      <c r="M54" s="17">
        <v>1590</v>
      </c>
      <c r="N54" s="17">
        <v>3282</v>
      </c>
      <c r="O54" s="17">
        <v>43</v>
      </c>
      <c r="P54" s="17">
        <v>4</v>
      </c>
      <c r="Q54" s="18">
        <v>9710</v>
      </c>
      <c r="R54" s="17">
        <v>218</v>
      </c>
      <c r="S54" s="17">
        <v>1162</v>
      </c>
      <c r="T54" s="17">
        <v>438</v>
      </c>
      <c r="U54" s="17">
        <v>665</v>
      </c>
      <c r="V54" s="17">
        <v>1337</v>
      </c>
      <c r="W54" s="17">
        <v>376</v>
      </c>
      <c r="X54" s="17">
        <v>436</v>
      </c>
      <c r="Y54" s="17">
        <v>0</v>
      </c>
      <c r="Z54" s="17">
        <v>58</v>
      </c>
      <c r="AA54" s="17">
        <v>0</v>
      </c>
      <c r="AB54" s="17">
        <v>1736</v>
      </c>
      <c r="AC54" s="17">
        <v>3282</v>
      </c>
      <c r="AD54" s="17">
        <v>1</v>
      </c>
      <c r="AE54" s="17">
        <v>1</v>
      </c>
      <c r="AF54" s="17">
        <v>7058</v>
      </c>
      <c r="AG54" s="17">
        <v>7058</v>
      </c>
      <c r="AH54" s="25">
        <f t="shared" si="1"/>
        <v>-1130</v>
      </c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</row>
    <row r="55" spans="1:60" ht="12">
      <c r="A55" s="62" t="s">
        <v>121</v>
      </c>
      <c r="B55" s="18">
        <v>6722</v>
      </c>
      <c r="C55" s="17">
        <v>129</v>
      </c>
      <c r="D55" s="17">
        <v>569</v>
      </c>
      <c r="E55" s="17">
        <v>230</v>
      </c>
      <c r="F55" s="17">
        <v>239</v>
      </c>
      <c r="G55" s="17">
        <v>371</v>
      </c>
      <c r="H55" s="17">
        <v>468</v>
      </c>
      <c r="I55" s="17">
        <v>374</v>
      </c>
      <c r="J55" s="17">
        <v>0</v>
      </c>
      <c r="K55" s="17">
        <v>32</v>
      </c>
      <c r="L55" s="17">
        <v>0</v>
      </c>
      <c r="M55" s="17">
        <v>2494</v>
      </c>
      <c r="N55" s="17">
        <v>1789</v>
      </c>
      <c r="O55" s="17">
        <v>26</v>
      </c>
      <c r="P55" s="17">
        <v>1</v>
      </c>
      <c r="Q55" s="18">
        <v>7479</v>
      </c>
      <c r="R55" s="17">
        <v>156</v>
      </c>
      <c r="S55" s="17">
        <v>576</v>
      </c>
      <c r="T55" s="17">
        <v>224</v>
      </c>
      <c r="U55" s="17">
        <v>438</v>
      </c>
      <c r="V55" s="17">
        <v>601</v>
      </c>
      <c r="W55" s="17">
        <v>661</v>
      </c>
      <c r="X55" s="17">
        <v>511</v>
      </c>
      <c r="Y55" s="17">
        <v>0</v>
      </c>
      <c r="Z55" s="17">
        <v>51</v>
      </c>
      <c r="AA55" s="17">
        <v>0</v>
      </c>
      <c r="AB55" s="17">
        <v>2470</v>
      </c>
      <c r="AC55" s="17">
        <v>1789</v>
      </c>
      <c r="AD55" s="17">
        <v>2</v>
      </c>
      <c r="AE55" s="17">
        <v>0</v>
      </c>
      <c r="AF55" s="17">
        <v>3829</v>
      </c>
      <c r="AG55" s="17">
        <v>3829</v>
      </c>
      <c r="AH55" s="25">
        <f t="shared" si="1"/>
        <v>-757</v>
      </c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</row>
    <row r="56" spans="1:60" ht="12">
      <c r="A56" s="62" t="s">
        <v>124</v>
      </c>
      <c r="B56" s="18">
        <v>12456</v>
      </c>
      <c r="C56" s="17">
        <v>318</v>
      </c>
      <c r="D56" s="17">
        <v>620</v>
      </c>
      <c r="E56" s="17">
        <v>294</v>
      </c>
      <c r="F56" s="17">
        <v>373</v>
      </c>
      <c r="G56" s="17">
        <v>442</v>
      </c>
      <c r="H56" s="17">
        <v>466</v>
      </c>
      <c r="I56" s="17">
        <v>2980</v>
      </c>
      <c r="J56" s="17">
        <v>0</v>
      </c>
      <c r="K56" s="17">
        <v>99</v>
      </c>
      <c r="L56" s="17">
        <v>2</v>
      </c>
      <c r="M56" s="17">
        <v>905</v>
      </c>
      <c r="N56" s="17">
        <v>5895</v>
      </c>
      <c r="O56" s="17">
        <v>59</v>
      </c>
      <c r="P56" s="17">
        <v>3</v>
      </c>
      <c r="Q56" s="18">
        <v>13128</v>
      </c>
      <c r="R56" s="17">
        <v>343</v>
      </c>
      <c r="S56" s="17">
        <v>527</v>
      </c>
      <c r="T56" s="17">
        <v>326</v>
      </c>
      <c r="U56" s="17">
        <v>553</v>
      </c>
      <c r="V56" s="17">
        <v>546</v>
      </c>
      <c r="W56" s="17">
        <v>597</v>
      </c>
      <c r="X56" s="17">
        <v>3239</v>
      </c>
      <c r="Y56" s="17">
        <v>0</v>
      </c>
      <c r="Z56" s="17">
        <v>155</v>
      </c>
      <c r="AA56" s="17">
        <v>0</v>
      </c>
      <c r="AB56" s="17">
        <v>941</v>
      </c>
      <c r="AC56" s="17">
        <v>5895</v>
      </c>
      <c r="AD56" s="17">
        <v>1</v>
      </c>
      <c r="AE56" s="17">
        <v>5</v>
      </c>
      <c r="AF56" s="17">
        <v>8324</v>
      </c>
      <c r="AG56" s="17">
        <v>8324</v>
      </c>
      <c r="AH56" s="25">
        <f t="shared" si="1"/>
        <v>-672</v>
      </c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</row>
    <row r="57" spans="1:60" s="23" customFormat="1" ht="12">
      <c r="A57" s="62" t="s">
        <v>125</v>
      </c>
      <c r="B57" s="18">
        <v>3720</v>
      </c>
      <c r="C57" s="17">
        <v>87</v>
      </c>
      <c r="D57" s="17">
        <v>432</v>
      </c>
      <c r="E57" s="17">
        <v>184</v>
      </c>
      <c r="F57" s="17">
        <v>361</v>
      </c>
      <c r="G57" s="17">
        <v>290</v>
      </c>
      <c r="H57" s="17">
        <v>113</v>
      </c>
      <c r="I57" s="17">
        <v>318</v>
      </c>
      <c r="J57" s="17">
        <v>0</v>
      </c>
      <c r="K57" s="17">
        <v>13</v>
      </c>
      <c r="L57" s="17">
        <v>0</v>
      </c>
      <c r="M57" s="17">
        <v>656</v>
      </c>
      <c r="N57" s="17">
        <v>1250</v>
      </c>
      <c r="O57" s="17">
        <v>15</v>
      </c>
      <c r="P57" s="17">
        <v>1</v>
      </c>
      <c r="Q57" s="18">
        <v>3917</v>
      </c>
      <c r="R57" s="17">
        <v>86</v>
      </c>
      <c r="S57" s="17">
        <v>473</v>
      </c>
      <c r="T57" s="17">
        <v>199</v>
      </c>
      <c r="U57" s="17">
        <v>430</v>
      </c>
      <c r="V57" s="17">
        <v>269</v>
      </c>
      <c r="W57" s="17">
        <v>130</v>
      </c>
      <c r="X57" s="17">
        <v>387</v>
      </c>
      <c r="Y57" s="17">
        <v>0</v>
      </c>
      <c r="Z57" s="17">
        <v>30</v>
      </c>
      <c r="AA57" s="17">
        <v>0</v>
      </c>
      <c r="AB57" s="17">
        <v>661</v>
      </c>
      <c r="AC57" s="17">
        <v>1250</v>
      </c>
      <c r="AD57" s="17">
        <v>0</v>
      </c>
      <c r="AE57" s="17">
        <v>2</v>
      </c>
      <c r="AF57" s="17">
        <v>3467</v>
      </c>
      <c r="AG57" s="17">
        <v>3467</v>
      </c>
      <c r="AH57" s="25">
        <f t="shared" si="1"/>
        <v>-197</v>
      </c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</row>
    <row r="58" spans="1:60" ht="12">
      <c r="A58" s="62" t="s">
        <v>126</v>
      </c>
      <c r="B58" s="18">
        <v>7033</v>
      </c>
      <c r="C58" s="17">
        <v>117</v>
      </c>
      <c r="D58" s="17">
        <v>732</v>
      </c>
      <c r="E58" s="17">
        <v>412</v>
      </c>
      <c r="F58" s="17">
        <v>454</v>
      </c>
      <c r="G58" s="17">
        <v>231</v>
      </c>
      <c r="H58" s="17">
        <v>96</v>
      </c>
      <c r="I58" s="17">
        <v>223</v>
      </c>
      <c r="J58" s="17">
        <v>0</v>
      </c>
      <c r="K58" s="17">
        <v>39</v>
      </c>
      <c r="L58" s="17">
        <v>0</v>
      </c>
      <c r="M58" s="17">
        <v>890</v>
      </c>
      <c r="N58" s="17">
        <v>3813</v>
      </c>
      <c r="O58" s="17">
        <v>23</v>
      </c>
      <c r="P58" s="17">
        <v>3</v>
      </c>
      <c r="Q58" s="18">
        <v>7197</v>
      </c>
      <c r="R58" s="17">
        <v>144</v>
      </c>
      <c r="S58" s="17">
        <v>673</v>
      </c>
      <c r="T58" s="17">
        <v>365</v>
      </c>
      <c r="U58" s="17">
        <v>682</v>
      </c>
      <c r="V58" s="17">
        <v>286</v>
      </c>
      <c r="W58" s="17">
        <v>118</v>
      </c>
      <c r="X58" s="17">
        <v>212</v>
      </c>
      <c r="Y58" s="17">
        <v>0</v>
      </c>
      <c r="Z58" s="17">
        <v>39</v>
      </c>
      <c r="AA58" s="17">
        <v>0</v>
      </c>
      <c r="AB58" s="17">
        <v>863</v>
      </c>
      <c r="AC58" s="17">
        <v>3813</v>
      </c>
      <c r="AD58" s="17">
        <v>1</v>
      </c>
      <c r="AE58" s="17">
        <v>1</v>
      </c>
      <c r="AF58" s="17">
        <v>4727</v>
      </c>
      <c r="AG58" s="17">
        <v>4727</v>
      </c>
      <c r="AH58" s="25">
        <f t="shared" si="1"/>
        <v>-164</v>
      </c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</row>
    <row r="59" spans="1:60" ht="12">
      <c r="A59" s="62" t="s">
        <v>127</v>
      </c>
      <c r="B59" s="18">
        <v>3111</v>
      </c>
      <c r="C59" s="17">
        <v>18</v>
      </c>
      <c r="D59" s="17">
        <v>310</v>
      </c>
      <c r="E59" s="17">
        <v>120</v>
      </c>
      <c r="F59" s="17">
        <v>171</v>
      </c>
      <c r="G59" s="17">
        <v>267</v>
      </c>
      <c r="H59" s="17">
        <v>265</v>
      </c>
      <c r="I59" s="17">
        <v>784</v>
      </c>
      <c r="J59" s="17">
        <v>0</v>
      </c>
      <c r="K59" s="17">
        <v>21</v>
      </c>
      <c r="L59" s="17">
        <v>0</v>
      </c>
      <c r="M59" s="17">
        <v>551</v>
      </c>
      <c r="N59" s="17">
        <v>595</v>
      </c>
      <c r="O59" s="17">
        <v>9</v>
      </c>
      <c r="P59" s="17">
        <v>0</v>
      </c>
      <c r="Q59" s="18">
        <v>2659</v>
      </c>
      <c r="R59" s="17">
        <v>16</v>
      </c>
      <c r="S59" s="17">
        <v>223</v>
      </c>
      <c r="T59" s="17">
        <v>132</v>
      </c>
      <c r="U59" s="17">
        <v>167</v>
      </c>
      <c r="V59" s="17">
        <v>238</v>
      </c>
      <c r="W59" s="17">
        <v>246</v>
      </c>
      <c r="X59" s="17">
        <v>610</v>
      </c>
      <c r="Y59" s="17">
        <v>0</v>
      </c>
      <c r="Z59" s="17">
        <v>14</v>
      </c>
      <c r="AA59" s="17">
        <v>0</v>
      </c>
      <c r="AB59" s="17">
        <v>418</v>
      </c>
      <c r="AC59" s="17">
        <v>595</v>
      </c>
      <c r="AD59" s="17">
        <v>0</v>
      </c>
      <c r="AE59" s="17">
        <v>0</v>
      </c>
      <c r="AF59" s="17">
        <v>1326</v>
      </c>
      <c r="AG59" s="17">
        <v>1326</v>
      </c>
      <c r="AH59" s="25">
        <f t="shared" si="1"/>
        <v>452</v>
      </c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</row>
    <row r="60" spans="1:60" ht="12">
      <c r="A60" s="62" t="s">
        <v>128</v>
      </c>
      <c r="B60" s="18">
        <v>7779</v>
      </c>
      <c r="C60" s="17">
        <v>224</v>
      </c>
      <c r="D60" s="17">
        <v>1664</v>
      </c>
      <c r="E60" s="17">
        <v>1270</v>
      </c>
      <c r="F60" s="17">
        <v>241</v>
      </c>
      <c r="G60" s="17">
        <v>138</v>
      </c>
      <c r="H60" s="17">
        <v>53</v>
      </c>
      <c r="I60" s="17">
        <v>123</v>
      </c>
      <c r="J60" s="17">
        <v>0</v>
      </c>
      <c r="K60" s="17">
        <v>55</v>
      </c>
      <c r="L60" s="17">
        <v>0</v>
      </c>
      <c r="M60" s="17">
        <v>515</v>
      </c>
      <c r="N60" s="17">
        <v>3430</v>
      </c>
      <c r="O60" s="17">
        <v>65</v>
      </c>
      <c r="P60" s="17">
        <v>1</v>
      </c>
      <c r="Q60" s="18">
        <v>7726</v>
      </c>
      <c r="R60" s="17">
        <v>261</v>
      </c>
      <c r="S60" s="17">
        <v>1387</v>
      </c>
      <c r="T60" s="17">
        <v>965</v>
      </c>
      <c r="U60" s="17">
        <v>554</v>
      </c>
      <c r="V60" s="17">
        <v>209</v>
      </c>
      <c r="W60" s="17">
        <v>58</v>
      </c>
      <c r="X60" s="17">
        <v>145</v>
      </c>
      <c r="Y60" s="17">
        <v>0</v>
      </c>
      <c r="Z60" s="17">
        <v>72</v>
      </c>
      <c r="AA60" s="17">
        <v>0</v>
      </c>
      <c r="AB60" s="17">
        <v>641</v>
      </c>
      <c r="AC60" s="17">
        <v>3430</v>
      </c>
      <c r="AD60" s="17">
        <v>0</v>
      </c>
      <c r="AE60" s="17">
        <v>4</v>
      </c>
      <c r="AF60" s="17">
        <v>4637</v>
      </c>
      <c r="AG60" s="17">
        <v>4637</v>
      </c>
      <c r="AH60" s="25">
        <f t="shared" si="1"/>
        <v>53</v>
      </c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</row>
    <row r="61" spans="1:60" ht="12">
      <c r="A61" s="62" t="s">
        <v>129</v>
      </c>
      <c r="B61" s="18">
        <v>9570</v>
      </c>
      <c r="C61" s="17">
        <v>313</v>
      </c>
      <c r="D61" s="17">
        <v>704</v>
      </c>
      <c r="E61" s="17">
        <v>676</v>
      </c>
      <c r="F61" s="17">
        <v>450</v>
      </c>
      <c r="G61" s="17">
        <v>464</v>
      </c>
      <c r="H61" s="17">
        <v>211</v>
      </c>
      <c r="I61" s="17">
        <v>284</v>
      </c>
      <c r="J61" s="17">
        <v>0</v>
      </c>
      <c r="K61" s="17">
        <v>32</v>
      </c>
      <c r="L61" s="17">
        <v>0</v>
      </c>
      <c r="M61" s="17">
        <v>2781</v>
      </c>
      <c r="N61" s="17">
        <v>3566</v>
      </c>
      <c r="O61" s="17">
        <v>86</v>
      </c>
      <c r="P61" s="17">
        <v>3</v>
      </c>
      <c r="Q61" s="18">
        <v>8922</v>
      </c>
      <c r="R61" s="17">
        <v>348</v>
      </c>
      <c r="S61" s="17">
        <v>457</v>
      </c>
      <c r="T61" s="17">
        <v>373</v>
      </c>
      <c r="U61" s="17">
        <v>622</v>
      </c>
      <c r="V61" s="17">
        <v>371</v>
      </c>
      <c r="W61" s="17">
        <v>168</v>
      </c>
      <c r="X61" s="17">
        <v>192</v>
      </c>
      <c r="Y61" s="17">
        <v>0</v>
      </c>
      <c r="Z61" s="17">
        <v>38</v>
      </c>
      <c r="AA61" s="17">
        <v>0</v>
      </c>
      <c r="AB61" s="17">
        <v>2779</v>
      </c>
      <c r="AC61" s="17">
        <v>3566</v>
      </c>
      <c r="AD61" s="17">
        <v>4</v>
      </c>
      <c r="AE61" s="17">
        <v>4</v>
      </c>
      <c r="AF61" s="17">
        <v>6292</v>
      </c>
      <c r="AG61" s="17">
        <v>6292</v>
      </c>
      <c r="AH61" s="25">
        <f t="shared" si="1"/>
        <v>648</v>
      </c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</row>
    <row r="62" spans="1:60" ht="12">
      <c r="A62" s="62" t="s">
        <v>131</v>
      </c>
      <c r="B62" s="18">
        <v>4742</v>
      </c>
      <c r="C62" s="17">
        <v>151</v>
      </c>
      <c r="D62" s="17">
        <v>255</v>
      </c>
      <c r="E62" s="17">
        <v>177</v>
      </c>
      <c r="F62" s="17">
        <v>99</v>
      </c>
      <c r="G62" s="17">
        <v>198</v>
      </c>
      <c r="H62" s="17">
        <v>267</v>
      </c>
      <c r="I62" s="17">
        <v>236</v>
      </c>
      <c r="J62" s="17">
        <v>0</v>
      </c>
      <c r="K62" s="17">
        <v>26</v>
      </c>
      <c r="L62" s="17">
        <v>0</v>
      </c>
      <c r="M62" s="17">
        <v>2049</v>
      </c>
      <c r="N62" s="17">
        <v>1257</v>
      </c>
      <c r="O62" s="17">
        <v>27</v>
      </c>
      <c r="P62" s="17">
        <v>0</v>
      </c>
      <c r="Q62" s="18">
        <v>5163</v>
      </c>
      <c r="R62" s="17">
        <v>139</v>
      </c>
      <c r="S62" s="17">
        <v>219</v>
      </c>
      <c r="T62" s="17">
        <v>170</v>
      </c>
      <c r="U62" s="17">
        <v>209</v>
      </c>
      <c r="V62" s="17">
        <v>356</v>
      </c>
      <c r="W62" s="17">
        <v>312</v>
      </c>
      <c r="X62" s="17">
        <v>252</v>
      </c>
      <c r="Y62" s="17">
        <v>0</v>
      </c>
      <c r="Z62" s="17">
        <v>38</v>
      </c>
      <c r="AA62" s="17">
        <v>0</v>
      </c>
      <c r="AB62" s="17">
        <v>2210</v>
      </c>
      <c r="AC62" s="17">
        <v>1257</v>
      </c>
      <c r="AD62" s="17">
        <v>0</v>
      </c>
      <c r="AE62" s="17">
        <v>1</v>
      </c>
      <c r="AF62" s="17">
        <v>3486</v>
      </c>
      <c r="AG62" s="17">
        <v>3486</v>
      </c>
      <c r="AH62" s="25">
        <f t="shared" si="1"/>
        <v>-421</v>
      </c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</row>
    <row r="63" spans="1:60" s="23" customFormat="1" ht="12">
      <c r="A63" s="51" t="s">
        <v>77</v>
      </c>
      <c r="B63" s="19">
        <v>4938</v>
      </c>
      <c r="C63" s="19">
        <v>53</v>
      </c>
      <c r="D63" s="19">
        <v>876</v>
      </c>
      <c r="E63" s="19">
        <v>377</v>
      </c>
      <c r="F63" s="19">
        <v>456</v>
      </c>
      <c r="G63" s="19">
        <v>351</v>
      </c>
      <c r="H63" s="19">
        <v>214</v>
      </c>
      <c r="I63" s="19">
        <v>384</v>
      </c>
      <c r="J63" s="19">
        <v>743</v>
      </c>
      <c r="K63" s="19">
        <v>0</v>
      </c>
      <c r="L63" s="19">
        <v>7</v>
      </c>
      <c r="M63" s="19">
        <v>21</v>
      </c>
      <c r="N63" s="19">
        <v>1437</v>
      </c>
      <c r="O63" s="19">
        <v>18</v>
      </c>
      <c r="P63" s="19">
        <v>1</v>
      </c>
      <c r="Q63" s="19">
        <v>4305</v>
      </c>
      <c r="R63" s="19">
        <v>69</v>
      </c>
      <c r="S63" s="19">
        <v>603</v>
      </c>
      <c r="T63" s="19">
        <v>283</v>
      </c>
      <c r="U63" s="19">
        <v>499</v>
      </c>
      <c r="V63" s="19">
        <v>318</v>
      </c>
      <c r="W63" s="19">
        <v>154</v>
      </c>
      <c r="X63" s="19">
        <v>342</v>
      </c>
      <c r="Y63" s="19">
        <v>576</v>
      </c>
      <c r="Z63" s="19">
        <v>0</v>
      </c>
      <c r="AA63" s="19">
        <v>0</v>
      </c>
      <c r="AB63" s="19">
        <v>21</v>
      </c>
      <c r="AC63" s="19">
        <v>1437</v>
      </c>
      <c r="AD63" s="19">
        <v>3</v>
      </c>
      <c r="AE63" s="19">
        <v>0</v>
      </c>
      <c r="AF63" s="19">
        <v>1756</v>
      </c>
      <c r="AG63" s="19">
        <v>1756</v>
      </c>
      <c r="AH63" s="25">
        <f t="shared" si="1"/>
        <v>633</v>
      </c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</row>
    <row r="64" spans="1:60" ht="12">
      <c r="A64" s="62" t="s">
        <v>136</v>
      </c>
      <c r="B64" s="18">
        <v>4323</v>
      </c>
      <c r="C64" s="17">
        <v>48</v>
      </c>
      <c r="D64" s="17">
        <v>768</v>
      </c>
      <c r="E64" s="17">
        <v>327</v>
      </c>
      <c r="F64" s="17">
        <v>364</v>
      </c>
      <c r="G64" s="17">
        <v>309</v>
      </c>
      <c r="H64" s="17">
        <v>184</v>
      </c>
      <c r="I64" s="17">
        <v>341</v>
      </c>
      <c r="J64" s="17">
        <v>604</v>
      </c>
      <c r="K64" s="17">
        <v>0</v>
      </c>
      <c r="L64" s="17">
        <v>0</v>
      </c>
      <c r="M64" s="17">
        <v>13</v>
      </c>
      <c r="N64" s="17">
        <v>1348</v>
      </c>
      <c r="O64" s="17">
        <v>16</v>
      </c>
      <c r="P64" s="17">
        <v>1</v>
      </c>
      <c r="Q64" s="18">
        <v>3636</v>
      </c>
      <c r="R64" s="17">
        <v>63</v>
      </c>
      <c r="S64" s="17">
        <v>483</v>
      </c>
      <c r="T64" s="17">
        <v>229</v>
      </c>
      <c r="U64" s="17">
        <v>339</v>
      </c>
      <c r="V64" s="17">
        <v>284</v>
      </c>
      <c r="W64" s="17">
        <v>134</v>
      </c>
      <c r="X64" s="17">
        <v>295</v>
      </c>
      <c r="Y64" s="17">
        <v>450</v>
      </c>
      <c r="Z64" s="17">
        <v>0</v>
      </c>
      <c r="AA64" s="17">
        <v>0</v>
      </c>
      <c r="AB64" s="17">
        <v>8</v>
      </c>
      <c r="AC64" s="17">
        <v>1348</v>
      </c>
      <c r="AD64" s="17">
        <v>3</v>
      </c>
      <c r="AE64" s="17">
        <v>0</v>
      </c>
      <c r="AF64" s="17">
        <v>1506</v>
      </c>
      <c r="AG64" s="17">
        <v>1506</v>
      </c>
      <c r="AH64" s="25">
        <f t="shared" si="1"/>
        <v>687</v>
      </c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</row>
    <row r="65" spans="1:60" ht="12">
      <c r="A65" s="62" t="s">
        <v>137</v>
      </c>
      <c r="B65" s="18">
        <v>615</v>
      </c>
      <c r="C65" s="17">
        <v>5</v>
      </c>
      <c r="D65" s="17">
        <v>108</v>
      </c>
      <c r="E65" s="17">
        <v>50</v>
      </c>
      <c r="F65" s="17">
        <v>92</v>
      </c>
      <c r="G65" s="17">
        <v>42</v>
      </c>
      <c r="H65" s="17">
        <v>30</v>
      </c>
      <c r="I65" s="17">
        <v>43</v>
      </c>
      <c r="J65" s="17">
        <v>139</v>
      </c>
      <c r="K65" s="17">
        <v>0</v>
      </c>
      <c r="L65" s="17">
        <v>7</v>
      </c>
      <c r="M65" s="17">
        <v>8</v>
      </c>
      <c r="N65" s="17">
        <v>89</v>
      </c>
      <c r="O65" s="17">
        <v>2</v>
      </c>
      <c r="P65" s="17">
        <v>0</v>
      </c>
      <c r="Q65" s="18">
        <v>669</v>
      </c>
      <c r="R65" s="17">
        <v>6</v>
      </c>
      <c r="S65" s="17">
        <v>120</v>
      </c>
      <c r="T65" s="17">
        <v>54</v>
      </c>
      <c r="U65" s="17">
        <v>160</v>
      </c>
      <c r="V65" s="17">
        <v>34</v>
      </c>
      <c r="W65" s="17">
        <v>20</v>
      </c>
      <c r="X65" s="17">
        <v>47</v>
      </c>
      <c r="Y65" s="17">
        <v>126</v>
      </c>
      <c r="Z65" s="17">
        <v>0</v>
      </c>
      <c r="AA65" s="17">
        <v>0</v>
      </c>
      <c r="AB65" s="17">
        <v>13</v>
      </c>
      <c r="AC65" s="17">
        <v>89</v>
      </c>
      <c r="AD65" s="17">
        <v>0</v>
      </c>
      <c r="AE65" s="17">
        <v>0</v>
      </c>
      <c r="AF65" s="17">
        <v>250</v>
      </c>
      <c r="AG65" s="17">
        <v>250</v>
      </c>
      <c r="AH65" s="25">
        <f t="shared" si="1"/>
        <v>-54</v>
      </c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</row>
    <row r="66" ht="16.5">
      <c r="A66" s="71" t="s">
        <v>445</v>
      </c>
    </row>
    <row r="67" spans="1:34" s="23" customFormat="1" ht="12.75" customHeight="1">
      <c r="A67" s="132" t="s">
        <v>40</v>
      </c>
      <c r="B67" s="135" t="s">
        <v>464</v>
      </c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6"/>
      <c r="Q67" s="135" t="s">
        <v>465</v>
      </c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6"/>
      <c r="AF67" s="138" t="s">
        <v>84</v>
      </c>
      <c r="AG67" s="142"/>
      <c r="AH67" s="132" t="s">
        <v>85</v>
      </c>
    </row>
    <row r="68" spans="1:34" s="23" customFormat="1" ht="22.5" customHeight="1">
      <c r="A68" s="133"/>
      <c r="B68" s="132" t="s">
        <v>1</v>
      </c>
      <c r="C68" s="132" t="s">
        <v>2</v>
      </c>
      <c r="D68" s="135" t="s">
        <v>88</v>
      </c>
      <c r="E68" s="145"/>
      <c r="F68" s="145"/>
      <c r="G68" s="145"/>
      <c r="H68" s="145"/>
      <c r="I68" s="145"/>
      <c r="J68" s="145"/>
      <c r="K68" s="145"/>
      <c r="L68" s="146"/>
      <c r="M68" s="132" t="s">
        <v>622</v>
      </c>
      <c r="N68" s="132" t="s">
        <v>623</v>
      </c>
      <c r="O68" s="132" t="s">
        <v>5</v>
      </c>
      <c r="P68" s="132" t="s">
        <v>6</v>
      </c>
      <c r="Q68" s="132" t="s">
        <v>1</v>
      </c>
      <c r="R68" s="132" t="s">
        <v>7</v>
      </c>
      <c r="S68" s="135" t="s">
        <v>94</v>
      </c>
      <c r="T68" s="145"/>
      <c r="U68" s="145"/>
      <c r="V68" s="145"/>
      <c r="W68" s="145"/>
      <c r="X68" s="145"/>
      <c r="Y68" s="145"/>
      <c r="Z68" s="145"/>
      <c r="AA68" s="146"/>
      <c r="AB68" s="132" t="s">
        <v>622</v>
      </c>
      <c r="AC68" s="132" t="s">
        <v>623</v>
      </c>
      <c r="AD68" s="132" t="s">
        <v>610</v>
      </c>
      <c r="AE68" s="132" t="s">
        <v>6</v>
      </c>
      <c r="AF68" s="143"/>
      <c r="AG68" s="144"/>
      <c r="AH68" s="133"/>
    </row>
    <row r="69" spans="1:34" s="23" customFormat="1" ht="22.5" customHeight="1">
      <c r="A69" s="133"/>
      <c r="B69" s="133"/>
      <c r="C69" s="133"/>
      <c r="D69" s="31" t="s">
        <v>612</v>
      </c>
      <c r="E69" s="31" t="s">
        <v>0</v>
      </c>
      <c r="F69" s="31" t="s">
        <v>842</v>
      </c>
      <c r="G69" s="31" t="s">
        <v>614</v>
      </c>
      <c r="H69" s="31" t="s">
        <v>615</v>
      </c>
      <c r="I69" s="31" t="s">
        <v>12</v>
      </c>
      <c r="J69" s="31" t="s">
        <v>11</v>
      </c>
      <c r="K69" s="31" t="s">
        <v>617</v>
      </c>
      <c r="L69" s="31" t="s">
        <v>616</v>
      </c>
      <c r="M69" s="133"/>
      <c r="N69" s="133"/>
      <c r="O69" s="133"/>
      <c r="P69" s="133"/>
      <c r="Q69" s="133"/>
      <c r="R69" s="133"/>
      <c r="S69" s="31" t="s">
        <v>612</v>
      </c>
      <c r="T69" s="31" t="s">
        <v>0</v>
      </c>
      <c r="U69" s="31" t="s">
        <v>842</v>
      </c>
      <c r="V69" s="31" t="s">
        <v>614</v>
      </c>
      <c r="W69" s="31" t="s">
        <v>615</v>
      </c>
      <c r="X69" s="31" t="s">
        <v>12</v>
      </c>
      <c r="Y69" s="31" t="s">
        <v>11</v>
      </c>
      <c r="Z69" s="31" t="s">
        <v>617</v>
      </c>
      <c r="AA69" s="31" t="s">
        <v>616</v>
      </c>
      <c r="AB69" s="133"/>
      <c r="AC69" s="133"/>
      <c r="AD69" s="133"/>
      <c r="AE69" s="133"/>
      <c r="AF69" s="31" t="s">
        <v>845</v>
      </c>
      <c r="AG69" s="31" t="s">
        <v>846</v>
      </c>
      <c r="AH69" s="133"/>
    </row>
    <row r="70" spans="1:34" s="61" customFormat="1" ht="44.25" customHeight="1">
      <c r="A70" s="60" t="s">
        <v>41</v>
      </c>
      <c r="B70" s="60" t="s">
        <v>449</v>
      </c>
      <c r="C70" s="60" t="s">
        <v>450</v>
      </c>
      <c r="D70" s="60" t="s">
        <v>613</v>
      </c>
      <c r="E70" s="60" t="s">
        <v>452</v>
      </c>
      <c r="F70" s="60" t="s">
        <v>843</v>
      </c>
      <c r="G70" s="60" t="s">
        <v>619</v>
      </c>
      <c r="H70" s="60">
        <v>80</v>
      </c>
      <c r="I70" s="60" t="s">
        <v>453</v>
      </c>
      <c r="J70" s="60" t="s">
        <v>451</v>
      </c>
      <c r="K70" s="60" t="s">
        <v>618</v>
      </c>
      <c r="L70" s="60" t="s">
        <v>455</v>
      </c>
      <c r="M70" s="44" t="s">
        <v>456</v>
      </c>
      <c r="N70" s="44" t="s">
        <v>457</v>
      </c>
      <c r="O70" s="60" t="s">
        <v>458</v>
      </c>
      <c r="P70" s="60" t="s">
        <v>455</v>
      </c>
      <c r="Q70" s="60" t="s">
        <v>449</v>
      </c>
      <c r="R70" s="60" t="s">
        <v>459</v>
      </c>
      <c r="S70" s="60" t="s">
        <v>613</v>
      </c>
      <c r="T70" s="60" t="s">
        <v>452</v>
      </c>
      <c r="U70" s="60" t="s">
        <v>843</v>
      </c>
      <c r="V70" s="60" t="s">
        <v>619</v>
      </c>
      <c r="W70" s="60" t="s">
        <v>620</v>
      </c>
      <c r="X70" s="60" t="s">
        <v>453</v>
      </c>
      <c r="Y70" s="60" t="s">
        <v>451</v>
      </c>
      <c r="Z70" s="60" t="s">
        <v>618</v>
      </c>
      <c r="AA70" s="60" t="s">
        <v>455</v>
      </c>
      <c r="AB70" s="44" t="s">
        <v>456</v>
      </c>
      <c r="AC70" s="44" t="s">
        <v>457</v>
      </c>
      <c r="AD70" s="44" t="s">
        <v>625</v>
      </c>
      <c r="AE70" s="60" t="s">
        <v>455</v>
      </c>
      <c r="AF70" s="127" t="s">
        <v>850</v>
      </c>
      <c r="AG70" s="127" t="s">
        <v>851</v>
      </c>
      <c r="AH70" s="60" t="s">
        <v>109</v>
      </c>
    </row>
    <row r="71" spans="1:80" s="1" customFormat="1" ht="12">
      <c r="A71" s="2" t="s">
        <v>42</v>
      </c>
      <c r="B71" s="16">
        <v>527892</v>
      </c>
      <c r="C71" s="16">
        <v>20597</v>
      </c>
      <c r="D71" s="16">
        <v>48665</v>
      </c>
      <c r="E71" s="16">
        <v>42053</v>
      </c>
      <c r="F71" s="16">
        <v>16541</v>
      </c>
      <c r="G71" s="16">
        <v>18849</v>
      </c>
      <c r="H71" s="16">
        <v>11865</v>
      </c>
      <c r="I71" s="16">
        <v>18193</v>
      </c>
      <c r="J71" s="16">
        <v>55079</v>
      </c>
      <c r="K71" s="16">
        <v>2193</v>
      </c>
      <c r="L71" s="16">
        <v>13</v>
      </c>
      <c r="M71" s="16">
        <v>24931</v>
      </c>
      <c r="N71" s="16">
        <v>254910</v>
      </c>
      <c r="O71" s="16">
        <v>13914</v>
      </c>
      <c r="P71" s="16">
        <v>89</v>
      </c>
      <c r="Q71" s="16">
        <v>518419</v>
      </c>
      <c r="R71" s="16">
        <v>24783</v>
      </c>
      <c r="S71" s="16">
        <v>46882</v>
      </c>
      <c r="T71" s="16">
        <v>32637</v>
      </c>
      <c r="U71" s="16">
        <v>31808</v>
      </c>
      <c r="V71" s="16">
        <v>25684</v>
      </c>
      <c r="W71" s="16">
        <v>11931</v>
      </c>
      <c r="X71" s="16">
        <v>17400</v>
      </c>
      <c r="Y71" s="16">
        <v>43993</v>
      </c>
      <c r="Z71" s="16">
        <v>3103</v>
      </c>
      <c r="AA71" s="16">
        <v>0</v>
      </c>
      <c r="AB71" s="16">
        <v>24931</v>
      </c>
      <c r="AC71" s="16">
        <v>254910</v>
      </c>
      <c r="AD71" s="16">
        <v>172</v>
      </c>
      <c r="AE71" s="16">
        <v>185</v>
      </c>
      <c r="AF71" s="16">
        <v>330615</v>
      </c>
      <c r="AG71" s="16">
        <v>330615</v>
      </c>
      <c r="AH71" s="25">
        <f aca="true" t="shared" si="2" ref="AH71:AH95">B71-Q71</f>
        <v>9473</v>
      </c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61" ht="12">
      <c r="A72" s="83" t="s">
        <v>673</v>
      </c>
      <c r="B72" s="16">
        <v>89112</v>
      </c>
      <c r="C72" s="19">
        <v>4605</v>
      </c>
      <c r="D72" s="19">
        <v>0</v>
      </c>
      <c r="E72" s="19">
        <v>25107</v>
      </c>
      <c r="F72" s="19">
        <v>5195</v>
      </c>
      <c r="G72" s="19">
        <v>2202</v>
      </c>
      <c r="H72" s="19">
        <v>1260</v>
      </c>
      <c r="I72" s="19">
        <v>1921</v>
      </c>
      <c r="J72" s="19">
        <v>10683</v>
      </c>
      <c r="K72" s="19">
        <v>514</v>
      </c>
      <c r="L72" s="19">
        <v>0</v>
      </c>
      <c r="M72" s="19">
        <v>0</v>
      </c>
      <c r="N72" s="19">
        <v>34853</v>
      </c>
      <c r="O72" s="19">
        <v>2751</v>
      </c>
      <c r="P72" s="19">
        <v>21</v>
      </c>
      <c r="Q72" s="16">
        <v>89109</v>
      </c>
      <c r="R72" s="19">
        <v>5523</v>
      </c>
      <c r="S72" s="19">
        <v>0</v>
      </c>
      <c r="T72" s="19">
        <v>19266</v>
      </c>
      <c r="U72" s="19">
        <v>11937</v>
      </c>
      <c r="V72" s="19">
        <v>2862</v>
      </c>
      <c r="W72" s="19">
        <v>1281</v>
      </c>
      <c r="X72" s="19">
        <v>1846</v>
      </c>
      <c r="Y72" s="19">
        <v>10630</v>
      </c>
      <c r="Z72" s="19">
        <v>843</v>
      </c>
      <c r="AA72" s="19">
        <v>0</v>
      </c>
      <c r="AB72" s="19">
        <v>0</v>
      </c>
      <c r="AC72" s="19">
        <v>34853</v>
      </c>
      <c r="AD72" s="19">
        <v>29</v>
      </c>
      <c r="AE72" s="19">
        <v>39</v>
      </c>
      <c r="AF72" s="19">
        <v>61458</v>
      </c>
      <c r="AG72" s="19">
        <v>61458</v>
      </c>
      <c r="AH72" s="25">
        <f t="shared" si="2"/>
        <v>3</v>
      </c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79"/>
    </row>
    <row r="73" spans="1:60" s="23" customFormat="1" ht="12">
      <c r="A73" s="51" t="s">
        <v>45</v>
      </c>
      <c r="B73" s="16">
        <v>69395</v>
      </c>
      <c r="C73" s="19">
        <v>6447</v>
      </c>
      <c r="D73" s="19">
        <v>19266</v>
      </c>
      <c r="E73" s="19">
        <v>0</v>
      </c>
      <c r="F73" s="19">
        <v>2592</v>
      </c>
      <c r="G73" s="19">
        <v>1810</v>
      </c>
      <c r="H73" s="19">
        <v>928</v>
      </c>
      <c r="I73" s="19">
        <v>1547</v>
      </c>
      <c r="J73" s="19">
        <v>6230</v>
      </c>
      <c r="K73" s="19">
        <v>264</v>
      </c>
      <c r="L73" s="19">
        <v>1</v>
      </c>
      <c r="M73" s="19">
        <v>0</v>
      </c>
      <c r="N73" s="19">
        <v>28216</v>
      </c>
      <c r="O73" s="19">
        <v>2083</v>
      </c>
      <c r="P73" s="19">
        <v>11</v>
      </c>
      <c r="Q73" s="19">
        <v>78447</v>
      </c>
      <c r="R73" s="19">
        <v>8115</v>
      </c>
      <c r="S73" s="19">
        <v>25107</v>
      </c>
      <c r="T73" s="19">
        <v>0</v>
      </c>
      <c r="U73" s="19">
        <v>5611</v>
      </c>
      <c r="V73" s="19">
        <v>2403</v>
      </c>
      <c r="W73" s="19">
        <v>902</v>
      </c>
      <c r="X73" s="19">
        <v>1358</v>
      </c>
      <c r="Y73" s="19">
        <v>6384</v>
      </c>
      <c r="Z73" s="19">
        <v>288</v>
      </c>
      <c r="AA73" s="19">
        <v>0</v>
      </c>
      <c r="AB73" s="19">
        <v>0</v>
      </c>
      <c r="AC73" s="19">
        <v>28216</v>
      </c>
      <c r="AD73" s="19">
        <v>41</v>
      </c>
      <c r="AE73" s="19">
        <v>22</v>
      </c>
      <c r="AF73" s="19">
        <v>37843</v>
      </c>
      <c r="AG73" s="19">
        <v>37843</v>
      </c>
      <c r="AH73" s="25">
        <f t="shared" si="2"/>
        <v>-9052</v>
      </c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</row>
    <row r="74" spans="1:60" ht="12">
      <c r="A74" s="83" t="s">
        <v>841</v>
      </c>
      <c r="B74" s="16">
        <v>59232</v>
      </c>
      <c r="C74" s="19">
        <v>1585</v>
      </c>
      <c r="D74" s="19">
        <v>11937</v>
      </c>
      <c r="E74" s="19">
        <v>5611</v>
      </c>
      <c r="F74" s="19">
        <v>0</v>
      </c>
      <c r="G74" s="19">
        <v>1805</v>
      </c>
      <c r="H74" s="19">
        <v>1022</v>
      </c>
      <c r="I74" s="19">
        <v>1408</v>
      </c>
      <c r="J74" s="19">
        <v>9569</v>
      </c>
      <c r="K74" s="19">
        <v>456</v>
      </c>
      <c r="L74" s="19">
        <v>1</v>
      </c>
      <c r="M74" s="19">
        <v>0</v>
      </c>
      <c r="N74" s="19">
        <v>24188</v>
      </c>
      <c r="O74" s="19">
        <v>1631</v>
      </c>
      <c r="P74" s="19">
        <v>19</v>
      </c>
      <c r="Q74" s="16">
        <v>42560</v>
      </c>
      <c r="R74" s="19">
        <v>1793</v>
      </c>
      <c r="S74" s="19">
        <v>5195</v>
      </c>
      <c r="T74" s="19">
        <v>2592</v>
      </c>
      <c r="U74" s="19">
        <v>0</v>
      </c>
      <c r="V74" s="19">
        <v>1357</v>
      </c>
      <c r="W74" s="19">
        <v>573</v>
      </c>
      <c r="X74" s="19">
        <v>942</v>
      </c>
      <c r="Y74" s="19">
        <v>5362</v>
      </c>
      <c r="Z74" s="19">
        <v>520</v>
      </c>
      <c r="AA74" s="19">
        <v>0</v>
      </c>
      <c r="AB74" s="19">
        <v>0</v>
      </c>
      <c r="AC74" s="19">
        <v>24188</v>
      </c>
      <c r="AD74" s="19">
        <v>12</v>
      </c>
      <c r="AE74" s="19">
        <v>26</v>
      </c>
      <c r="AF74" s="19">
        <v>37616</v>
      </c>
      <c r="AG74" s="19">
        <v>37616</v>
      </c>
      <c r="AH74" s="25">
        <f t="shared" si="2"/>
        <v>16672</v>
      </c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</row>
    <row r="75" spans="1:60" ht="12">
      <c r="A75" s="83" t="s">
        <v>674</v>
      </c>
      <c r="B75" s="16">
        <v>71284</v>
      </c>
      <c r="C75" s="19">
        <v>1803</v>
      </c>
      <c r="D75" s="19">
        <v>2862</v>
      </c>
      <c r="E75" s="19">
        <v>2403</v>
      </c>
      <c r="F75" s="19">
        <v>1357</v>
      </c>
      <c r="G75" s="19">
        <v>0</v>
      </c>
      <c r="H75" s="19">
        <v>1382</v>
      </c>
      <c r="I75" s="19">
        <v>1748</v>
      </c>
      <c r="J75" s="19">
        <v>15667</v>
      </c>
      <c r="K75" s="19">
        <v>265</v>
      </c>
      <c r="L75" s="19">
        <v>1</v>
      </c>
      <c r="M75" s="19">
        <v>0</v>
      </c>
      <c r="N75" s="19">
        <v>42376</v>
      </c>
      <c r="O75" s="19">
        <v>1411</v>
      </c>
      <c r="P75" s="19">
        <v>9</v>
      </c>
      <c r="Q75" s="16">
        <v>63287</v>
      </c>
      <c r="R75" s="19">
        <v>2013</v>
      </c>
      <c r="S75" s="19">
        <v>2202</v>
      </c>
      <c r="T75" s="19">
        <v>1810</v>
      </c>
      <c r="U75" s="19">
        <v>1805</v>
      </c>
      <c r="V75" s="19">
        <v>0</v>
      </c>
      <c r="W75" s="19">
        <v>1114</v>
      </c>
      <c r="X75" s="19">
        <v>1392</v>
      </c>
      <c r="Y75" s="19">
        <v>10191</v>
      </c>
      <c r="Z75" s="19">
        <v>335</v>
      </c>
      <c r="AA75" s="19">
        <v>0</v>
      </c>
      <c r="AB75" s="19">
        <v>0</v>
      </c>
      <c r="AC75" s="19">
        <v>42376</v>
      </c>
      <c r="AD75" s="19">
        <v>24</v>
      </c>
      <c r="AE75" s="19">
        <v>25</v>
      </c>
      <c r="AF75" s="19">
        <v>41070</v>
      </c>
      <c r="AG75" s="19">
        <v>41070</v>
      </c>
      <c r="AH75" s="25">
        <f t="shared" si="2"/>
        <v>7997</v>
      </c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</row>
    <row r="76" spans="1:60" s="23" customFormat="1" ht="12">
      <c r="A76" s="83" t="s">
        <v>675</v>
      </c>
      <c r="B76" s="16">
        <v>37945</v>
      </c>
      <c r="C76" s="19">
        <v>1003</v>
      </c>
      <c r="D76" s="19">
        <v>1281</v>
      </c>
      <c r="E76" s="19">
        <v>902</v>
      </c>
      <c r="F76" s="19">
        <v>573</v>
      </c>
      <c r="G76" s="19">
        <v>1114</v>
      </c>
      <c r="H76" s="19">
        <v>0</v>
      </c>
      <c r="I76" s="19">
        <v>3758</v>
      </c>
      <c r="J76" s="19">
        <v>4194</v>
      </c>
      <c r="K76" s="19">
        <v>109</v>
      </c>
      <c r="L76" s="19">
        <v>1</v>
      </c>
      <c r="M76" s="19">
        <v>0</v>
      </c>
      <c r="N76" s="19">
        <v>24217</v>
      </c>
      <c r="O76" s="19">
        <v>790</v>
      </c>
      <c r="P76" s="19">
        <v>3</v>
      </c>
      <c r="Q76" s="19">
        <v>37280</v>
      </c>
      <c r="R76" s="19">
        <v>1184</v>
      </c>
      <c r="S76" s="19">
        <v>1260</v>
      </c>
      <c r="T76" s="19">
        <v>928</v>
      </c>
      <c r="U76" s="19">
        <v>1022</v>
      </c>
      <c r="V76" s="19">
        <v>1382</v>
      </c>
      <c r="W76" s="19">
        <v>0</v>
      </c>
      <c r="X76" s="19">
        <v>3492</v>
      </c>
      <c r="Y76" s="19">
        <v>3611</v>
      </c>
      <c r="Z76" s="19">
        <v>170</v>
      </c>
      <c r="AA76" s="19">
        <v>0</v>
      </c>
      <c r="AB76" s="19">
        <v>0</v>
      </c>
      <c r="AC76" s="19">
        <v>24217</v>
      </c>
      <c r="AD76" s="19">
        <v>7</v>
      </c>
      <c r="AE76" s="19">
        <v>7</v>
      </c>
      <c r="AF76" s="19">
        <v>21887</v>
      </c>
      <c r="AG76" s="19">
        <v>21887</v>
      </c>
      <c r="AH76" s="25">
        <f t="shared" si="2"/>
        <v>665</v>
      </c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</row>
    <row r="77" spans="1:60" s="23" customFormat="1" ht="12">
      <c r="A77" s="51" t="s">
        <v>46</v>
      </c>
      <c r="B77" s="16">
        <v>64276</v>
      </c>
      <c r="C77" s="19">
        <v>2018</v>
      </c>
      <c r="D77" s="19">
        <v>1846</v>
      </c>
      <c r="E77" s="19">
        <v>1358</v>
      </c>
      <c r="F77" s="19">
        <v>942</v>
      </c>
      <c r="G77" s="19">
        <v>1392</v>
      </c>
      <c r="H77" s="19">
        <v>3492</v>
      </c>
      <c r="I77" s="19">
        <v>0</v>
      </c>
      <c r="J77" s="19">
        <v>8148</v>
      </c>
      <c r="K77" s="19">
        <v>222</v>
      </c>
      <c r="L77" s="19">
        <v>0</v>
      </c>
      <c r="M77" s="19">
        <v>0</v>
      </c>
      <c r="N77" s="19">
        <v>43423</v>
      </c>
      <c r="O77" s="19">
        <v>1426</v>
      </c>
      <c r="P77" s="19">
        <v>9</v>
      </c>
      <c r="Q77" s="19">
        <v>64005</v>
      </c>
      <c r="R77" s="19">
        <v>2357</v>
      </c>
      <c r="S77" s="19">
        <v>1921</v>
      </c>
      <c r="T77" s="19">
        <v>1547</v>
      </c>
      <c r="U77" s="19">
        <v>1408</v>
      </c>
      <c r="V77" s="19">
        <v>1748</v>
      </c>
      <c r="W77" s="19">
        <v>3758</v>
      </c>
      <c r="X77" s="19">
        <v>0</v>
      </c>
      <c r="Y77" s="19">
        <v>7452</v>
      </c>
      <c r="Z77" s="19">
        <v>359</v>
      </c>
      <c r="AA77" s="19">
        <v>0</v>
      </c>
      <c r="AB77" s="19">
        <v>0</v>
      </c>
      <c r="AC77" s="19">
        <v>43423</v>
      </c>
      <c r="AD77" s="19">
        <v>13</v>
      </c>
      <c r="AE77" s="19">
        <v>19</v>
      </c>
      <c r="AF77" s="19">
        <v>37670</v>
      </c>
      <c r="AG77" s="19">
        <v>37670</v>
      </c>
      <c r="AH77" s="25">
        <f t="shared" si="2"/>
        <v>271</v>
      </c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</row>
    <row r="78" spans="1:61" ht="12">
      <c r="A78" s="51" t="s">
        <v>81</v>
      </c>
      <c r="B78" s="16">
        <v>132074</v>
      </c>
      <c r="C78" s="19">
        <v>3102</v>
      </c>
      <c r="D78" s="19">
        <v>10630</v>
      </c>
      <c r="E78" s="19">
        <v>6384</v>
      </c>
      <c r="F78" s="19">
        <v>5362</v>
      </c>
      <c r="G78" s="19">
        <v>10191</v>
      </c>
      <c r="H78" s="19">
        <v>3611</v>
      </c>
      <c r="I78" s="19">
        <v>7452</v>
      </c>
      <c r="J78" s="19">
        <v>0</v>
      </c>
      <c r="K78" s="19">
        <v>363</v>
      </c>
      <c r="L78" s="19">
        <v>6</v>
      </c>
      <c r="M78" s="19">
        <v>24930</v>
      </c>
      <c r="N78" s="19">
        <v>56315</v>
      </c>
      <c r="O78" s="19">
        <v>3711</v>
      </c>
      <c r="P78" s="19">
        <v>17</v>
      </c>
      <c r="Q78" s="19">
        <v>140166</v>
      </c>
      <c r="R78" s="19">
        <v>3751</v>
      </c>
      <c r="S78" s="19">
        <v>10683</v>
      </c>
      <c r="T78" s="19">
        <v>6230</v>
      </c>
      <c r="U78" s="19">
        <v>9569</v>
      </c>
      <c r="V78" s="19">
        <v>15667</v>
      </c>
      <c r="W78" s="19">
        <v>4194</v>
      </c>
      <c r="X78" s="19">
        <v>8148</v>
      </c>
      <c r="Y78" s="19">
        <v>0</v>
      </c>
      <c r="Z78" s="19">
        <v>588</v>
      </c>
      <c r="AA78" s="19">
        <v>0</v>
      </c>
      <c r="AB78" s="19">
        <v>24930</v>
      </c>
      <c r="AC78" s="19">
        <v>56315</v>
      </c>
      <c r="AD78" s="19">
        <v>46</v>
      </c>
      <c r="AE78" s="19">
        <v>45</v>
      </c>
      <c r="AF78" s="19">
        <v>91591</v>
      </c>
      <c r="AG78" s="19">
        <v>91591</v>
      </c>
      <c r="AH78" s="25">
        <f t="shared" si="2"/>
        <v>-8092</v>
      </c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79"/>
    </row>
    <row r="79" spans="1:61" ht="12">
      <c r="A79" s="62" t="s">
        <v>113</v>
      </c>
      <c r="B79" s="18">
        <v>10040</v>
      </c>
      <c r="C79" s="17">
        <v>189</v>
      </c>
      <c r="D79" s="17">
        <v>1391</v>
      </c>
      <c r="E79" s="17">
        <v>892</v>
      </c>
      <c r="F79" s="17">
        <v>345</v>
      </c>
      <c r="G79" s="17">
        <v>178</v>
      </c>
      <c r="H79" s="17">
        <v>86</v>
      </c>
      <c r="I79" s="17">
        <v>141</v>
      </c>
      <c r="J79" s="17">
        <v>0</v>
      </c>
      <c r="K79" s="17">
        <v>24</v>
      </c>
      <c r="L79" s="17">
        <v>0</v>
      </c>
      <c r="M79" s="17">
        <v>723</v>
      </c>
      <c r="N79" s="17">
        <v>5880</v>
      </c>
      <c r="O79" s="17">
        <v>191</v>
      </c>
      <c r="P79" s="17">
        <v>0</v>
      </c>
      <c r="Q79" s="18">
        <v>10239</v>
      </c>
      <c r="R79" s="17">
        <v>232</v>
      </c>
      <c r="S79" s="17">
        <v>1226</v>
      </c>
      <c r="T79" s="17">
        <v>782</v>
      </c>
      <c r="U79" s="17">
        <v>711</v>
      </c>
      <c r="V79" s="17">
        <v>301</v>
      </c>
      <c r="W79" s="17">
        <v>87</v>
      </c>
      <c r="X79" s="17">
        <v>166</v>
      </c>
      <c r="Y79" s="17">
        <v>0</v>
      </c>
      <c r="Z79" s="17">
        <v>33</v>
      </c>
      <c r="AA79" s="17">
        <v>0</v>
      </c>
      <c r="AB79" s="17">
        <v>814</v>
      </c>
      <c r="AC79" s="17">
        <v>5880</v>
      </c>
      <c r="AD79" s="17">
        <v>6</v>
      </c>
      <c r="AE79" s="17">
        <v>1</v>
      </c>
      <c r="AF79" s="17">
        <v>6841</v>
      </c>
      <c r="AG79" s="17">
        <v>6841</v>
      </c>
      <c r="AH79" s="25">
        <f t="shared" si="2"/>
        <v>-199</v>
      </c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79"/>
    </row>
    <row r="80" spans="1:61" ht="12">
      <c r="A80" s="62" t="s">
        <v>115</v>
      </c>
      <c r="B80" s="18">
        <v>12676</v>
      </c>
      <c r="C80" s="17">
        <v>290</v>
      </c>
      <c r="D80" s="17">
        <v>947</v>
      </c>
      <c r="E80" s="17">
        <v>685</v>
      </c>
      <c r="F80" s="17">
        <v>1130</v>
      </c>
      <c r="G80" s="17">
        <v>596</v>
      </c>
      <c r="H80" s="17">
        <v>219</v>
      </c>
      <c r="I80" s="17">
        <v>360</v>
      </c>
      <c r="J80" s="17">
        <v>0</v>
      </c>
      <c r="K80" s="17">
        <v>33</v>
      </c>
      <c r="L80" s="17">
        <v>0</v>
      </c>
      <c r="M80" s="17">
        <v>4042</v>
      </c>
      <c r="N80" s="17">
        <v>4026</v>
      </c>
      <c r="O80" s="17">
        <v>347</v>
      </c>
      <c r="P80" s="17">
        <v>1</v>
      </c>
      <c r="Q80" s="18">
        <v>11042</v>
      </c>
      <c r="R80" s="17">
        <v>366</v>
      </c>
      <c r="S80" s="17">
        <v>615</v>
      </c>
      <c r="T80" s="17">
        <v>447</v>
      </c>
      <c r="U80" s="17">
        <v>1729</v>
      </c>
      <c r="V80" s="17">
        <v>513</v>
      </c>
      <c r="W80" s="17">
        <v>145</v>
      </c>
      <c r="X80" s="17">
        <v>221</v>
      </c>
      <c r="Y80" s="17">
        <v>0</v>
      </c>
      <c r="Z80" s="17">
        <v>37</v>
      </c>
      <c r="AA80" s="17">
        <v>0</v>
      </c>
      <c r="AB80" s="17">
        <v>2939</v>
      </c>
      <c r="AC80" s="17">
        <v>4026</v>
      </c>
      <c r="AD80" s="17">
        <v>0</v>
      </c>
      <c r="AE80" s="17">
        <v>4</v>
      </c>
      <c r="AF80" s="17">
        <v>8594</v>
      </c>
      <c r="AG80" s="17">
        <v>8594</v>
      </c>
      <c r="AH80" s="25">
        <f t="shared" si="2"/>
        <v>1634</v>
      </c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79"/>
    </row>
    <row r="81" spans="1:60" ht="12">
      <c r="A81" s="62" t="s">
        <v>116</v>
      </c>
      <c r="B81" s="18">
        <v>8353</v>
      </c>
      <c r="C81" s="17">
        <v>223</v>
      </c>
      <c r="D81" s="17">
        <v>571</v>
      </c>
      <c r="E81" s="17">
        <v>311</v>
      </c>
      <c r="F81" s="17">
        <v>450</v>
      </c>
      <c r="G81" s="17">
        <v>1080</v>
      </c>
      <c r="H81" s="17">
        <v>124</v>
      </c>
      <c r="I81" s="17">
        <v>177</v>
      </c>
      <c r="J81" s="17">
        <v>0</v>
      </c>
      <c r="K81" s="17">
        <v>23</v>
      </c>
      <c r="L81" s="17">
        <v>2</v>
      </c>
      <c r="M81" s="17">
        <v>1419</v>
      </c>
      <c r="N81" s="17">
        <v>3597</v>
      </c>
      <c r="O81" s="17">
        <v>375</v>
      </c>
      <c r="P81" s="17">
        <v>1</v>
      </c>
      <c r="Q81" s="18">
        <v>11013</v>
      </c>
      <c r="R81" s="17">
        <v>300</v>
      </c>
      <c r="S81" s="17">
        <v>778</v>
      </c>
      <c r="T81" s="17">
        <v>472</v>
      </c>
      <c r="U81" s="17">
        <v>1187</v>
      </c>
      <c r="V81" s="17">
        <v>2144</v>
      </c>
      <c r="W81" s="17">
        <v>194</v>
      </c>
      <c r="X81" s="17">
        <v>219</v>
      </c>
      <c r="Y81" s="17">
        <v>0</v>
      </c>
      <c r="Z81" s="17">
        <v>34</v>
      </c>
      <c r="AA81" s="17">
        <v>0</v>
      </c>
      <c r="AB81" s="17">
        <v>2079</v>
      </c>
      <c r="AC81" s="17">
        <v>3597</v>
      </c>
      <c r="AD81" s="17">
        <v>7</v>
      </c>
      <c r="AE81" s="17">
        <v>2</v>
      </c>
      <c r="AF81" s="17">
        <v>7400</v>
      </c>
      <c r="AG81" s="17">
        <v>7400</v>
      </c>
      <c r="AH81" s="25">
        <f t="shared" si="2"/>
        <v>-2660</v>
      </c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</row>
    <row r="82" spans="1:60" ht="12">
      <c r="A82" s="62" t="s">
        <v>118</v>
      </c>
      <c r="B82" s="18">
        <v>18730</v>
      </c>
      <c r="C82" s="17">
        <v>398</v>
      </c>
      <c r="D82" s="17">
        <v>864</v>
      </c>
      <c r="E82" s="17">
        <v>384</v>
      </c>
      <c r="F82" s="17">
        <v>393</v>
      </c>
      <c r="G82" s="17">
        <v>2781</v>
      </c>
      <c r="H82" s="17">
        <v>373</v>
      </c>
      <c r="I82" s="17">
        <v>466</v>
      </c>
      <c r="J82" s="17">
        <v>0</v>
      </c>
      <c r="K82" s="17">
        <v>46</v>
      </c>
      <c r="L82" s="17">
        <v>1</v>
      </c>
      <c r="M82" s="17">
        <v>2279</v>
      </c>
      <c r="N82" s="17">
        <v>10143</v>
      </c>
      <c r="O82" s="17">
        <v>600</v>
      </c>
      <c r="P82" s="17">
        <v>2</v>
      </c>
      <c r="Q82" s="18">
        <v>21172</v>
      </c>
      <c r="R82" s="17">
        <v>551</v>
      </c>
      <c r="S82" s="17">
        <v>1015</v>
      </c>
      <c r="T82" s="17">
        <v>630</v>
      </c>
      <c r="U82" s="17">
        <v>832</v>
      </c>
      <c r="V82" s="17">
        <v>4703</v>
      </c>
      <c r="W82" s="17">
        <v>390</v>
      </c>
      <c r="X82" s="17">
        <v>511</v>
      </c>
      <c r="Y82" s="17">
        <v>0</v>
      </c>
      <c r="Z82" s="17">
        <v>82</v>
      </c>
      <c r="AA82" s="17">
        <v>0</v>
      </c>
      <c r="AB82" s="17">
        <v>2303</v>
      </c>
      <c r="AC82" s="17">
        <v>10143</v>
      </c>
      <c r="AD82" s="17">
        <v>3</v>
      </c>
      <c r="AE82" s="17">
        <v>9</v>
      </c>
      <c r="AF82" s="17">
        <v>14435</v>
      </c>
      <c r="AG82" s="17">
        <v>14435</v>
      </c>
      <c r="AH82" s="25">
        <f t="shared" si="2"/>
        <v>-2442</v>
      </c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</row>
    <row r="83" spans="1:60" ht="12">
      <c r="A83" s="62" t="s">
        <v>119</v>
      </c>
      <c r="B83" s="18">
        <v>7502</v>
      </c>
      <c r="C83" s="17">
        <v>214</v>
      </c>
      <c r="D83" s="17">
        <v>337</v>
      </c>
      <c r="E83" s="17">
        <v>228</v>
      </c>
      <c r="F83" s="17">
        <v>235</v>
      </c>
      <c r="G83" s="17">
        <v>1857</v>
      </c>
      <c r="H83" s="17">
        <v>172</v>
      </c>
      <c r="I83" s="17">
        <v>219</v>
      </c>
      <c r="J83" s="17">
        <v>0</v>
      </c>
      <c r="K83" s="17">
        <v>15</v>
      </c>
      <c r="L83" s="17">
        <v>0</v>
      </c>
      <c r="M83" s="17">
        <v>1338</v>
      </c>
      <c r="N83" s="17">
        <v>2653</v>
      </c>
      <c r="O83" s="17">
        <v>232</v>
      </c>
      <c r="P83" s="17">
        <v>2</v>
      </c>
      <c r="Q83" s="18">
        <v>9206</v>
      </c>
      <c r="R83" s="17">
        <v>264</v>
      </c>
      <c r="S83" s="17">
        <v>492</v>
      </c>
      <c r="T83" s="17">
        <v>300</v>
      </c>
      <c r="U83" s="17">
        <v>413</v>
      </c>
      <c r="V83" s="17">
        <v>3030</v>
      </c>
      <c r="W83" s="17">
        <v>187</v>
      </c>
      <c r="X83" s="17">
        <v>293</v>
      </c>
      <c r="Y83" s="17">
        <v>0</v>
      </c>
      <c r="Z83" s="17">
        <v>43</v>
      </c>
      <c r="AA83" s="17">
        <v>0</v>
      </c>
      <c r="AB83" s="17">
        <v>1520</v>
      </c>
      <c r="AC83" s="17">
        <v>2653</v>
      </c>
      <c r="AD83" s="17">
        <v>6</v>
      </c>
      <c r="AE83" s="17">
        <v>5</v>
      </c>
      <c r="AF83" s="17">
        <v>6805</v>
      </c>
      <c r="AG83" s="17">
        <v>6805</v>
      </c>
      <c r="AH83" s="25">
        <f t="shared" si="2"/>
        <v>-1704</v>
      </c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</row>
    <row r="84" spans="1:60" ht="12">
      <c r="A84" s="62" t="s">
        <v>120</v>
      </c>
      <c r="B84" s="18">
        <v>10695</v>
      </c>
      <c r="C84" s="17">
        <v>195</v>
      </c>
      <c r="D84" s="17">
        <v>1044</v>
      </c>
      <c r="E84" s="17">
        <v>361</v>
      </c>
      <c r="F84" s="17">
        <v>367</v>
      </c>
      <c r="G84" s="17">
        <v>1053</v>
      </c>
      <c r="H84" s="17">
        <v>353</v>
      </c>
      <c r="I84" s="17">
        <v>438</v>
      </c>
      <c r="J84" s="17">
        <v>0</v>
      </c>
      <c r="K84" s="17">
        <v>27</v>
      </c>
      <c r="L84" s="17">
        <v>2</v>
      </c>
      <c r="M84" s="17">
        <v>2135</v>
      </c>
      <c r="N84" s="17">
        <v>4328</v>
      </c>
      <c r="O84" s="17">
        <v>392</v>
      </c>
      <c r="P84" s="17">
        <v>0</v>
      </c>
      <c r="Q84" s="18">
        <v>11867</v>
      </c>
      <c r="R84" s="17">
        <v>241</v>
      </c>
      <c r="S84" s="17">
        <v>1178</v>
      </c>
      <c r="T84" s="17">
        <v>455</v>
      </c>
      <c r="U84" s="17">
        <v>720</v>
      </c>
      <c r="V84" s="17">
        <v>1624</v>
      </c>
      <c r="W84" s="17">
        <v>503</v>
      </c>
      <c r="X84" s="17">
        <v>507</v>
      </c>
      <c r="Y84" s="17">
        <v>0</v>
      </c>
      <c r="Z84" s="17">
        <v>48</v>
      </c>
      <c r="AA84" s="17">
        <v>0</v>
      </c>
      <c r="AB84" s="17">
        <v>2254</v>
      </c>
      <c r="AC84" s="17">
        <v>4328</v>
      </c>
      <c r="AD84" s="17">
        <v>5</v>
      </c>
      <c r="AE84" s="17">
        <v>4</v>
      </c>
      <c r="AF84" s="17">
        <v>7619</v>
      </c>
      <c r="AG84" s="17">
        <v>7619</v>
      </c>
      <c r="AH84" s="25">
        <f t="shared" si="2"/>
        <v>-1172</v>
      </c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</row>
    <row r="85" spans="1:60" ht="12">
      <c r="A85" s="62" t="s">
        <v>121</v>
      </c>
      <c r="B85" s="18">
        <v>8290</v>
      </c>
      <c r="C85" s="17">
        <v>138</v>
      </c>
      <c r="D85" s="17">
        <v>504</v>
      </c>
      <c r="E85" s="17">
        <v>210</v>
      </c>
      <c r="F85" s="17">
        <v>237</v>
      </c>
      <c r="G85" s="17">
        <v>435</v>
      </c>
      <c r="H85" s="17">
        <v>634</v>
      </c>
      <c r="I85" s="17">
        <v>454</v>
      </c>
      <c r="J85" s="17">
        <v>0</v>
      </c>
      <c r="K85" s="17">
        <v>14</v>
      </c>
      <c r="L85" s="17">
        <v>0</v>
      </c>
      <c r="M85" s="17">
        <v>3127</v>
      </c>
      <c r="N85" s="17">
        <v>2247</v>
      </c>
      <c r="O85" s="17">
        <v>290</v>
      </c>
      <c r="P85" s="17">
        <v>0</v>
      </c>
      <c r="Q85" s="18">
        <v>9241</v>
      </c>
      <c r="R85" s="17">
        <v>167</v>
      </c>
      <c r="S85" s="17">
        <v>673</v>
      </c>
      <c r="T85" s="17">
        <v>272</v>
      </c>
      <c r="U85" s="17">
        <v>471</v>
      </c>
      <c r="V85" s="17">
        <v>737</v>
      </c>
      <c r="W85" s="17">
        <v>870</v>
      </c>
      <c r="X85" s="17">
        <v>535</v>
      </c>
      <c r="Y85" s="17">
        <v>0</v>
      </c>
      <c r="Z85" s="17">
        <v>47</v>
      </c>
      <c r="AA85" s="17">
        <v>0</v>
      </c>
      <c r="AB85" s="17">
        <v>3222</v>
      </c>
      <c r="AC85" s="17">
        <v>2247</v>
      </c>
      <c r="AD85" s="17">
        <v>0</v>
      </c>
      <c r="AE85" s="17">
        <v>0</v>
      </c>
      <c r="AF85" s="17">
        <v>4091</v>
      </c>
      <c r="AG85" s="17">
        <v>4091</v>
      </c>
      <c r="AH85" s="25">
        <f t="shared" si="2"/>
        <v>-951</v>
      </c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</row>
    <row r="86" spans="1:60" ht="12">
      <c r="A86" s="62" t="s">
        <v>124</v>
      </c>
      <c r="B86" s="18">
        <v>14220</v>
      </c>
      <c r="C86" s="17">
        <v>345</v>
      </c>
      <c r="D86" s="17">
        <v>571</v>
      </c>
      <c r="E86" s="17">
        <v>314</v>
      </c>
      <c r="F86" s="17">
        <v>389</v>
      </c>
      <c r="G86" s="17">
        <v>508</v>
      </c>
      <c r="H86" s="17">
        <v>521</v>
      </c>
      <c r="I86" s="17">
        <v>3313</v>
      </c>
      <c r="J86" s="17">
        <v>0</v>
      </c>
      <c r="K86" s="17">
        <v>61</v>
      </c>
      <c r="L86" s="17">
        <v>1</v>
      </c>
      <c r="M86" s="17">
        <v>1055</v>
      </c>
      <c r="N86" s="17">
        <v>6742</v>
      </c>
      <c r="O86" s="17">
        <v>397</v>
      </c>
      <c r="P86" s="17">
        <v>3</v>
      </c>
      <c r="Q86" s="18">
        <v>15594</v>
      </c>
      <c r="R86" s="17">
        <v>393</v>
      </c>
      <c r="S86" s="17">
        <v>728</v>
      </c>
      <c r="T86" s="17">
        <v>410</v>
      </c>
      <c r="U86" s="17">
        <v>630</v>
      </c>
      <c r="V86" s="17">
        <v>699</v>
      </c>
      <c r="W86" s="17">
        <v>744</v>
      </c>
      <c r="X86" s="17">
        <v>3938</v>
      </c>
      <c r="Y86" s="17">
        <v>0</v>
      </c>
      <c r="Z86" s="17">
        <v>99</v>
      </c>
      <c r="AA86" s="17">
        <v>0</v>
      </c>
      <c r="AB86" s="17">
        <v>1199</v>
      </c>
      <c r="AC86" s="17">
        <v>6742</v>
      </c>
      <c r="AD86" s="17">
        <v>6</v>
      </c>
      <c r="AE86" s="17">
        <v>6</v>
      </c>
      <c r="AF86" s="17">
        <v>9207</v>
      </c>
      <c r="AG86" s="17">
        <v>9207</v>
      </c>
      <c r="AH86" s="25">
        <f t="shared" si="2"/>
        <v>-1374</v>
      </c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</row>
    <row r="87" spans="1:60" s="23" customFormat="1" ht="12">
      <c r="A87" s="62" t="s">
        <v>125</v>
      </c>
      <c r="B87" s="18">
        <v>3764</v>
      </c>
      <c r="C87" s="17">
        <v>89</v>
      </c>
      <c r="D87" s="17">
        <v>397</v>
      </c>
      <c r="E87" s="17">
        <v>196</v>
      </c>
      <c r="F87" s="17">
        <v>316</v>
      </c>
      <c r="G87" s="17">
        <v>282</v>
      </c>
      <c r="H87" s="17">
        <v>111</v>
      </c>
      <c r="I87" s="17">
        <v>365</v>
      </c>
      <c r="J87" s="17">
        <v>0</v>
      </c>
      <c r="K87" s="17">
        <v>11</v>
      </c>
      <c r="L87" s="17">
        <v>0</v>
      </c>
      <c r="M87" s="17">
        <v>627</v>
      </c>
      <c r="N87" s="17">
        <v>1282</v>
      </c>
      <c r="O87" s="17">
        <v>85</v>
      </c>
      <c r="P87" s="17">
        <v>3</v>
      </c>
      <c r="Q87" s="18">
        <v>4190</v>
      </c>
      <c r="R87" s="17">
        <v>112</v>
      </c>
      <c r="S87" s="17">
        <v>476</v>
      </c>
      <c r="T87" s="17">
        <v>198</v>
      </c>
      <c r="U87" s="17">
        <v>462</v>
      </c>
      <c r="V87" s="17">
        <v>283</v>
      </c>
      <c r="W87" s="17">
        <v>183</v>
      </c>
      <c r="X87" s="17">
        <v>389</v>
      </c>
      <c r="Y87" s="17">
        <v>0</v>
      </c>
      <c r="Z87" s="17">
        <v>30</v>
      </c>
      <c r="AA87" s="17">
        <v>0</v>
      </c>
      <c r="AB87" s="17">
        <v>772</v>
      </c>
      <c r="AC87" s="17">
        <v>1282</v>
      </c>
      <c r="AD87" s="17">
        <v>0</v>
      </c>
      <c r="AE87" s="17">
        <v>3</v>
      </c>
      <c r="AF87" s="17">
        <v>3662</v>
      </c>
      <c r="AG87" s="17">
        <v>3662</v>
      </c>
      <c r="AH87" s="25">
        <f t="shared" si="2"/>
        <v>-426</v>
      </c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</row>
    <row r="88" spans="1:60" ht="12">
      <c r="A88" s="62" t="s">
        <v>126</v>
      </c>
      <c r="B88" s="18">
        <v>8261</v>
      </c>
      <c r="C88" s="17">
        <v>166</v>
      </c>
      <c r="D88" s="17">
        <v>808</v>
      </c>
      <c r="E88" s="17">
        <v>407</v>
      </c>
      <c r="F88" s="17">
        <v>489</v>
      </c>
      <c r="G88" s="17">
        <v>251</v>
      </c>
      <c r="H88" s="17">
        <v>121</v>
      </c>
      <c r="I88" s="17">
        <v>250</v>
      </c>
      <c r="J88" s="17">
        <v>0</v>
      </c>
      <c r="K88" s="17">
        <v>16</v>
      </c>
      <c r="L88" s="17">
        <v>0</v>
      </c>
      <c r="M88" s="17">
        <v>1003</v>
      </c>
      <c r="N88" s="17">
        <v>4598</v>
      </c>
      <c r="O88" s="17">
        <v>152</v>
      </c>
      <c r="P88" s="17">
        <v>0</v>
      </c>
      <c r="Q88" s="18">
        <v>8400</v>
      </c>
      <c r="R88" s="17">
        <v>202</v>
      </c>
      <c r="S88" s="17">
        <v>790</v>
      </c>
      <c r="T88" s="17">
        <v>414</v>
      </c>
      <c r="U88" s="17">
        <v>735</v>
      </c>
      <c r="V88" s="17">
        <v>307</v>
      </c>
      <c r="W88" s="17">
        <v>118</v>
      </c>
      <c r="X88" s="17">
        <v>259</v>
      </c>
      <c r="Y88" s="17">
        <v>0</v>
      </c>
      <c r="Z88" s="17">
        <v>19</v>
      </c>
      <c r="AA88" s="17">
        <v>0</v>
      </c>
      <c r="AB88" s="17">
        <v>955</v>
      </c>
      <c r="AC88" s="17">
        <v>4598</v>
      </c>
      <c r="AD88" s="17">
        <v>2</v>
      </c>
      <c r="AE88" s="17">
        <v>1</v>
      </c>
      <c r="AF88" s="17">
        <v>5427</v>
      </c>
      <c r="AG88" s="17">
        <v>5427</v>
      </c>
      <c r="AH88" s="25">
        <f t="shared" si="2"/>
        <v>-139</v>
      </c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</row>
    <row r="89" spans="1:60" ht="12">
      <c r="A89" s="62" t="s">
        <v>127</v>
      </c>
      <c r="B89" s="18">
        <v>2405</v>
      </c>
      <c r="C89" s="17">
        <v>13</v>
      </c>
      <c r="D89" s="17">
        <v>199</v>
      </c>
      <c r="E89" s="17">
        <v>113</v>
      </c>
      <c r="F89" s="17">
        <v>132</v>
      </c>
      <c r="G89" s="17">
        <v>208</v>
      </c>
      <c r="H89" s="17">
        <v>200</v>
      </c>
      <c r="I89" s="17">
        <v>589</v>
      </c>
      <c r="J89" s="17">
        <v>0</v>
      </c>
      <c r="K89" s="17">
        <v>9</v>
      </c>
      <c r="L89" s="17">
        <v>0</v>
      </c>
      <c r="M89" s="17">
        <v>341</v>
      </c>
      <c r="N89" s="17">
        <v>567</v>
      </c>
      <c r="O89" s="17">
        <v>34</v>
      </c>
      <c r="P89" s="17">
        <v>0</v>
      </c>
      <c r="Q89" s="18">
        <v>1928</v>
      </c>
      <c r="R89" s="17">
        <v>22</v>
      </c>
      <c r="S89" s="17">
        <v>154</v>
      </c>
      <c r="T89" s="17">
        <v>72</v>
      </c>
      <c r="U89" s="17">
        <v>135</v>
      </c>
      <c r="V89" s="17">
        <v>162</v>
      </c>
      <c r="W89" s="17">
        <v>121</v>
      </c>
      <c r="X89" s="17">
        <v>424</v>
      </c>
      <c r="Y89" s="17">
        <v>0</v>
      </c>
      <c r="Z89" s="17">
        <v>14</v>
      </c>
      <c r="AA89" s="17">
        <v>0</v>
      </c>
      <c r="AB89" s="17">
        <v>257</v>
      </c>
      <c r="AC89" s="17">
        <v>567</v>
      </c>
      <c r="AD89" s="17">
        <v>0</v>
      </c>
      <c r="AE89" s="17">
        <v>0</v>
      </c>
      <c r="AF89" s="17">
        <v>1392</v>
      </c>
      <c r="AG89" s="17">
        <v>1392</v>
      </c>
      <c r="AH89" s="25">
        <f t="shared" si="2"/>
        <v>477</v>
      </c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</row>
    <row r="90" spans="1:60" ht="12">
      <c r="A90" s="62" t="s">
        <v>128</v>
      </c>
      <c r="B90" s="18">
        <v>9496</v>
      </c>
      <c r="C90" s="17">
        <v>318</v>
      </c>
      <c r="D90" s="17">
        <v>1947</v>
      </c>
      <c r="E90" s="17">
        <v>1393</v>
      </c>
      <c r="F90" s="17">
        <v>233</v>
      </c>
      <c r="G90" s="17">
        <v>177</v>
      </c>
      <c r="H90" s="17">
        <v>75</v>
      </c>
      <c r="I90" s="17">
        <v>144</v>
      </c>
      <c r="J90" s="17">
        <v>0</v>
      </c>
      <c r="K90" s="17">
        <v>39</v>
      </c>
      <c r="L90" s="17">
        <v>0</v>
      </c>
      <c r="M90" s="17">
        <v>651</v>
      </c>
      <c r="N90" s="17">
        <v>4283</v>
      </c>
      <c r="O90" s="17">
        <v>233</v>
      </c>
      <c r="P90" s="17">
        <v>3</v>
      </c>
      <c r="Q90" s="18">
        <v>9162</v>
      </c>
      <c r="R90" s="17">
        <v>327</v>
      </c>
      <c r="S90" s="17">
        <v>1708</v>
      </c>
      <c r="T90" s="17">
        <v>1092</v>
      </c>
      <c r="U90" s="17">
        <v>569</v>
      </c>
      <c r="V90" s="17">
        <v>257</v>
      </c>
      <c r="W90" s="17">
        <v>83</v>
      </c>
      <c r="X90" s="17">
        <v>176</v>
      </c>
      <c r="Y90" s="17">
        <v>0</v>
      </c>
      <c r="Z90" s="17">
        <v>36</v>
      </c>
      <c r="AA90" s="17">
        <v>0</v>
      </c>
      <c r="AB90" s="17">
        <v>625</v>
      </c>
      <c r="AC90" s="17">
        <v>4283</v>
      </c>
      <c r="AD90" s="17">
        <v>4</v>
      </c>
      <c r="AE90" s="17">
        <v>2</v>
      </c>
      <c r="AF90" s="17">
        <v>4838</v>
      </c>
      <c r="AG90" s="17">
        <v>4838</v>
      </c>
      <c r="AH90" s="25">
        <f t="shared" si="2"/>
        <v>334</v>
      </c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</row>
    <row r="91" spans="1:60" ht="12">
      <c r="A91" s="62" t="s">
        <v>129</v>
      </c>
      <c r="B91" s="18">
        <v>11540</v>
      </c>
      <c r="C91" s="17">
        <v>355</v>
      </c>
      <c r="D91" s="17">
        <v>775</v>
      </c>
      <c r="E91" s="17">
        <v>675</v>
      </c>
      <c r="F91" s="17">
        <v>526</v>
      </c>
      <c r="G91" s="17">
        <v>539</v>
      </c>
      <c r="H91" s="17">
        <v>268</v>
      </c>
      <c r="I91" s="17">
        <v>274</v>
      </c>
      <c r="J91" s="17">
        <v>0</v>
      </c>
      <c r="K91" s="17">
        <v>26</v>
      </c>
      <c r="L91" s="17">
        <v>0</v>
      </c>
      <c r="M91" s="17">
        <v>3501</v>
      </c>
      <c r="N91" s="17">
        <v>4354</v>
      </c>
      <c r="O91" s="17">
        <v>245</v>
      </c>
      <c r="P91" s="17">
        <v>2</v>
      </c>
      <c r="Q91" s="18">
        <v>10793</v>
      </c>
      <c r="R91" s="17">
        <v>405</v>
      </c>
      <c r="S91" s="17">
        <v>545</v>
      </c>
      <c r="T91" s="17">
        <v>439</v>
      </c>
      <c r="U91" s="17">
        <v>736</v>
      </c>
      <c r="V91" s="17">
        <v>503</v>
      </c>
      <c r="W91" s="17">
        <v>216</v>
      </c>
      <c r="X91" s="17">
        <v>208</v>
      </c>
      <c r="Y91" s="17">
        <v>0</v>
      </c>
      <c r="Z91" s="17">
        <v>42</v>
      </c>
      <c r="AA91" s="17">
        <v>0</v>
      </c>
      <c r="AB91" s="17">
        <v>3333</v>
      </c>
      <c r="AC91" s="17">
        <v>4354</v>
      </c>
      <c r="AD91" s="17">
        <v>7</v>
      </c>
      <c r="AE91" s="17">
        <v>5</v>
      </c>
      <c r="AF91" s="17">
        <v>7108</v>
      </c>
      <c r="AG91" s="17">
        <v>7108</v>
      </c>
      <c r="AH91" s="25">
        <f t="shared" si="2"/>
        <v>747</v>
      </c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</row>
    <row r="92" spans="1:60" ht="12">
      <c r="A92" s="62" t="s">
        <v>131</v>
      </c>
      <c r="B92" s="18">
        <v>6102</v>
      </c>
      <c r="C92" s="17">
        <v>169</v>
      </c>
      <c r="D92" s="17">
        <v>275</v>
      </c>
      <c r="E92" s="17">
        <v>215</v>
      </c>
      <c r="F92" s="17">
        <v>120</v>
      </c>
      <c r="G92" s="17">
        <v>246</v>
      </c>
      <c r="H92" s="17">
        <v>354</v>
      </c>
      <c r="I92" s="17">
        <v>262</v>
      </c>
      <c r="J92" s="17">
        <v>0</v>
      </c>
      <c r="K92" s="17">
        <v>19</v>
      </c>
      <c r="L92" s="17">
        <v>0</v>
      </c>
      <c r="M92" s="17">
        <v>2689</v>
      </c>
      <c r="N92" s="17">
        <v>1615</v>
      </c>
      <c r="O92" s="17">
        <v>138</v>
      </c>
      <c r="P92" s="17">
        <v>0</v>
      </c>
      <c r="Q92" s="18">
        <v>6319</v>
      </c>
      <c r="R92" s="17">
        <v>169</v>
      </c>
      <c r="S92" s="17">
        <v>305</v>
      </c>
      <c r="T92" s="17">
        <v>247</v>
      </c>
      <c r="U92" s="17">
        <v>239</v>
      </c>
      <c r="V92" s="17">
        <v>404</v>
      </c>
      <c r="W92" s="17">
        <v>353</v>
      </c>
      <c r="X92" s="17">
        <v>302</v>
      </c>
      <c r="Y92" s="17">
        <v>0</v>
      </c>
      <c r="Z92" s="17">
        <v>24</v>
      </c>
      <c r="AA92" s="17">
        <v>0</v>
      </c>
      <c r="AB92" s="17">
        <v>2658</v>
      </c>
      <c r="AC92" s="17">
        <v>1615</v>
      </c>
      <c r="AD92" s="17">
        <v>0</v>
      </c>
      <c r="AE92" s="17">
        <v>3</v>
      </c>
      <c r="AF92" s="17">
        <v>4172</v>
      </c>
      <c r="AG92" s="17">
        <v>4172</v>
      </c>
      <c r="AH92" s="25">
        <f t="shared" si="2"/>
        <v>-217</v>
      </c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</row>
    <row r="93" spans="1:60" s="23" customFormat="1" ht="12">
      <c r="A93" s="51" t="s">
        <v>77</v>
      </c>
      <c r="B93" s="19">
        <v>4574</v>
      </c>
      <c r="C93" s="19">
        <v>34</v>
      </c>
      <c r="D93" s="19">
        <v>843</v>
      </c>
      <c r="E93" s="19">
        <v>288</v>
      </c>
      <c r="F93" s="19">
        <v>520</v>
      </c>
      <c r="G93" s="19">
        <v>335</v>
      </c>
      <c r="H93" s="19">
        <v>170</v>
      </c>
      <c r="I93" s="19">
        <v>359</v>
      </c>
      <c r="J93" s="19">
        <v>588</v>
      </c>
      <c r="K93" s="19">
        <v>0</v>
      </c>
      <c r="L93" s="19">
        <v>3</v>
      </c>
      <c r="M93" s="19">
        <v>1</v>
      </c>
      <c r="N93" s="19">
        <v>1322</v>
      </c>
      <c r="O93" s="19">
        <v>111</v>
      </c>
      <c r="P93" s="19">
        <v>0</v>
      </c>
      <c r="Q93" s="19">
        <v>3565</v>
      </c>
      <c r="R93" s="19">
        <v>47</v>
      </c>
      <c r="S93" s="19">
        <v>514</v>
      </c>
      <c r="T93" s="19">
        <v>264</v>
      </c>
      <c r="U93" s="19">
        <v>456</v>
      </c>
      <c r="V93" s="19">
        <v>265</v>
      </c>
      <c r="W93" s="19">
        <v>109</v>
      </c>
      <c r="X93" s="19">
        <v>222</v>
      </c>
      <c r="Y93" s="19">
        <v>363</v>
      </c>
      <c r="Z93" s="19">
        <v>0</v>
      </c>
      <c r="AA93" s="19">
        <v>0</v>
      </c>
      <c r="AB93" s="19">
        <v>1</v>
      </c>
      <c r="AC93" s="19">
        <v>1322</v>
      </c>
      <c r="AD93" s="19">
        <v>0</v>
      </c>
      <c r="AE93" s="19">
        <v>2</v>
      </c>
      <c r="AF93" s="19">
        <v>1480</v>
      </c>
      <c r="AG93" s="19">
        <v>1480</v>
      </c>
      <c r="AH93" s="25">
        <f t="shared" si="2"/>
        <v>1009</v>
      </c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</row>
    <row r="94" spans="1:60" ht="12">
      <c r="A94" s="62" t="s">
        <v>136</v>
      </c>
      <c r="B94" s="18">
        <v>4244</v>
      </c>
      <c r="C94" s="17">
        <v>33</v>
      </c>
      <c r="D94" s="17">
        <v>772</v>
      </c>
      <c r="E94" s="17">
        <v>273</v>
      </c>
      <c r="F94" s="17">
        <v>449</v>
      </c>
      <c r="G94" s="17">
        <v>313</v>
      </c>
      <c r="H94" s="17">
        <v>158</v>
      </c>
      <c r="I94" s="17">
        <v>336</v>
      </c>
      <c r="J94" s="17">
        <v>522</v>
      </c>
      <c r="K94" s="17">
        <v>0</v>
      </c>
      <c r="L94" s="17">
        <v>0</v>
      </c>
      <c r="M94" s="17">
        <v>1</v>
      </c>
      <c r="N94" s="17">
        <v>1289</v>
      </c>
      <c r="O94" s="17">
        <v>98</v>
      </c>
      <c r="P94" s="17">
        <v>0</v>
      </c>
      <c r="Q94" s="18">
        <v>3228</v>
      </c>
      <c r="R94" s="17">
        <v>36</v>
      </c>
      <c r="S94" s="17">
        <v>441</v>
      </c>
      <c r="T94" s="17">
        <v>231</v>
      </c>
      <c r="U94" s="17">
        <v>363</v>
      </c>
      <c r="V94" s="17">
        <v>246</v>
      </c>
      <c r="W94" s="17">
        <v>102</v>
      </c>
      <c r="X94" s="17">
        <v>205</v>
      </c>
      <c r="Y94" s="17">
        <v>313</v>
      </c>
      <c r="Z94" s="17">
        <v>0</v>
      </c>
      <c r="AA94" s="17">
        <v>0</v>
      </c>
      <c r="AB94" s="17">
        <v>0</v>
      </c>
      <c r="AC94" s="17">
        <v>1289</v>
      </c>
      <c r="AD94" s="17">
        <v>0</v>
      </c>
      <c r="AE94" s="17">
        <v>2</v>
      </c>
      <c r="AF94" s="17">
        <v>1299</v>
      </c>
      <c r="AG94" s="17">
        <v>1299</v>
      </c>
      <c r="AH94" s="25">
        <f t="shared" si="2"/>
        <v>1016</v>
      </c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</row>
    <row r="95" spans="1:60" ht="12">
      <c r="A95" s="62" t="s">
        <v>137</v>
      </c>
      <c r="B95" s="18">
        <v>330</v>
      </c>
      <c r="C95" s="17">
        <v>1</v>
      </c>
      <c r="D95" s="17">
        <v>71</v>
      </c>
      <c r="E95" s="17">
        <v>15</v>
      </c>
      <c r="F95" s="17">
        <v>71</v>
      </c>
      <c r="G95" s="17">
        <v>22</v>
      </c>
      <c r="H95" s="17">
        <v>12</v>
      </c>
      <c r="I95" s="17">
        <v>23</v>
      </c>
      <c r="J95" s="17">
        <v>66</v>
      </c>
      <c r="K95" s="17">
        <v>0</v>
      </c>
      <c r="L95" s="17">
        <v>3</v>
      </c>
      <c r="M95" s="17">
        <v>0</v>
      </c>
      <c r="N95" s="17">
        <v>33</v>
      </c>
      <c r="O95" s="17">
        <v>13</v>
      </c>
      <c r="P95" s="17">
        <v>0</v>
      </c>
      <c r="Q95" s="18">
        <v>337</v>
      </c>
      <c r="R95" s="17">
        <v>11</v>
      </c>
      <c r="S95" s="17">
        <v>73</v>
      </c>
      <c r="T95" s="17">
        <v>33</v>
      </c>
      <c r="U95" s="17">
        <v>93</v>
      </c>
      <c r="V95" s="17">
        <v>19</v>
      </c>
      <c r="W95" s="17">
        <v>7</v>
      </c>
      <c r="X95" s="17">
        <v>17</v>
      </c>
      <c r="Y95" s="17">
        <v>50</v>
      </c>
      <c r="Z95" s="17">
        <v>0</v>
      </c>
      <c r="AA95" s="17">
        <v>0</v>
      </c>
      <c r="AB95" s="17">
        <v>1</v>
      </c>
      <c r="AC95" s="17">
        <v>33</v>
      </c>
      <c r="AD95" s="17">
        <v>0</v>
      </c>
      <c r="AE95" s="17">
        <v>0</v>
      </c>
      <c r="AF95" s="17">
        <v>181</v>
      </c>
      <c r="AG95" s="17">
        <v>181</v>
      </c>
      <c r="AH95" s="25">
        <f t="shared" si="2"/>
        <v>-7</v>
      </c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</row>
    <row r="97" spans="1:34" ht="12" hidden="1">
      <c r="A97" s="82" t="s">
        <v>534</v>
      </c>
      <c r="B97" s="79">
        <f>B9-B41-B71</f>
        <v>0</v>
      </c>
      <c r="C97" s="79">
        <f>C9-C41-C71</f>
        <v>0</v>
      </c>
      <c r="D97" s="79">
        <f>D9-D41-D71</f>
        <v>0</v>
      </c>
      <c r="E97" s="79">
        <f>E9-E41-E71</f>
        <v>0</v>
      </c>
      <c r="F97" s="79"/>
      <c r="G97" s="79">
        <f aca="true" t="shared" si="3" ref="G97:T97">G9-G41-G71</f>
        <v>0</v>
      </c>
      <c r="H97" s="79">
        <f t="shared" si="3"/>
        <v>0</v>
      </c>
      <c r="I97" s="79">
        <f t="shared" si="3"/>
        <v>0</v>
      </c>
      <c r="J97" s="79">
        <f t="shared" si="3"/>
        <v>0</v>
      </c>
      <c r="K97" s="79">
        <f t="shared" si="3"/>
        <v>0</v>
      </c>
      <c r="L97" s="79">
        <f t="shared" si="3"/>
        <v>0</v>
      </c>
      <c r="M97" s="79">
        <f t="shared" si="3"/>
        <v>0</v>
      </c>
      <c r="N97" s="79">
        <f t="shared" si="3"/>
        <v>0</v>
      </c>
      <c r="O97" s="79">
        <f t="shared" si="3"/>
        <v>0</v>
      </c>
      <c r="P97" s="79">
        <f t="shared" si="3"/>
        <v>0</v>
      </c>
      <c r="Q97" s="79">
        <f t="shared" si="3"/>
        <v>0</v>
      </c>
      <c r="R97" s="79">
        <f t="shared" si="3"/>
        <v>0</v>
      </c>
      <c r="S97" s="79">
        <f t="shared" si="3"/>
        <v>0</v>
      </c>
      <c r="T97" s="79">
        <f t="shared" si="3"/>
        <v>0</v>
      </c>
      <c r="U97" s="79"/>
      <c r="V97" s="79">
        <f aca="true" t="shared" si="4" ref="V97:AH97">V9-V41-V71</f>
        <v>0</v>
      </c>
      <c r="W97" s="79">
        <f t="shared" si="4"/>
        <v>0</v>
      </c>
      <c r="X97" s="79">
        <f t="shared" si="4"/>
        <v>0</v>
      </c>
      <c r="Y97" s="79">
        <f t="shared" si="4"/>
        <v>0</v>
      </c>
      <c r="Z97" s="79">
        <f t="shared" si="4"/>
        <v>0</v>
      </c>
      <c r="AA97" s="79">
        <f t="shared" si="4"/>
        <v>0</v>
      </c>
      <c r="AB97" s="79">
        <f t="shared" si="4"/>
        <v>0</v>
      </c>
      <c r="AC97" s="79">
        <f t="shared" si="4"/>
        <v>0</v>
      </c>
      <c r="AD97" s="79">
        <f t="shared" si="4"/>
        <v>0</v>
      </c>
      <c r="AE97" s="79">
        <f t="shared" si="4"/>
        <v>0</v>
      </c>
      <c r="AF97" s="79">
        <f t="shared" si="4"/>
        <v>0</v>
      </c>
      <c r="AG97" s="79">
        <f t="shared" si="4"/>
        <v>0</v>
      </c>
      <c r="AH97" s="79">
        <f t="shared" si="4"/>
        <v>0</v>
      </c>
    </row>
    <row r="98" spans="1:34" ht="12" hidden="1">
      <c r="A98" s="82" t="s">
        <v>535</v>
      </c>
      <c r="B98" s="79">
        <f>B9-SUM(B10:B16,B31)</f>
        <v>0</v>
      </c>
      <c r="C98" s="79">
        <f>C9-SUM(C10:C16,C31)</f>
        <v>0</v>
      </c>
      <c r="D98" s="79">
        <f>D9-SUM(D10:D16,D31)</f>
        <v>0</v>
      </c>
      <c r="E98" s="79">
        <f>E9-SUM(E10:E16,E31)</f>
        <v>0</v>
      </c>
      <c r="F98" s="79"/>
      <c r="G98" s="79">
        <f aca="true" t="shared" si="5" ref="G98:T98">G9-SUM(G10:G16,G31)</f>
        <v>0</v>
      </c>
      <c r="H98" s="79">
        <f t="shared" si="5"/>
        <v>0</v>
      </c>
      <c r="I98" s="79">
        <f t="shared" si="5"/>
        <v>0</v>
      </c>
      <c r="J98" s="79">
        <f t="shared" si="5"/>
        <v>0</v>
      </c>
      <c r="K98" s="79">
        <f t="shared" si="5"/>
        <v>0</v>
      </c>
      <c r="L98" s="79">
        <f t="shared" si="5"/>
        <v>0</v>
      </c>
      <c r="M98" s="79">
        <f t="shared" si="5"/>
        <v>0</v>
      </c>
      <c r="N98" s="79">
        <f t="shared" si="5"/>
        <v>0</v>
      </c>
      <c r="O98" s="79">
        <f t="shared" si="5"/>
        <v>0</v>
      </c>
      <c r="P98" s="79">
        <f t="shared" si="5"/>
        <v>0</v>
      </c>
      <c r="Q98" s="79">
        <f t="shared" si="5"/>
        <v>0</v>
      </c>
      <c r="R98" s="79">
        <f t="shared" si="5"/>
        <v>0</v>
      </c>
      <c r="S98" s="79">
        <f t="shared" si="5"/>
        <v>0</v>
      </c>
      <c r="T98" s="79">
        <f t="shared" si="5"/>
        <v>0</v>
      </c>
      <c r="U98" s="79"/>
      <c r="V98" s="79">
        <f aca="true" t="shared" si="6" ref="V98:AH98">V9-SUM(V10:V16,V31)</f>
        <v>0</v>
      </c>
      <c r="W98" s="79">
        <f t="shared" si="6"/>
        <v>0</v>
      </c>
      <c r="X98" s="79">
        <f t="shared" si="6"/>
        <v>0</v>
      </c>
      <c r="Y98" s="79">
        <f t="shared" si="6"/>
        <v>0</v>
      </c>
      <c r="Z98" s="79">
        <f t="shared" si="6"/>
        <v>0</v>
      </c>
      <c r="AA98" s="79">
        <f t="shared" si="6"/>
        <v>0</v>
      </c>
      <c r="AB98" s="79">
        <f t="shared" si="6"/>
        <v>0</v>
      </c>
      <c r="AC98" s="79">
        <f t="shared" si="6"/>
        <v>0</v>
      </c>
      <c r="AD98" s="79">
        <f t="shared" si="6"/>
        <v>0</v>
      </c>
      <c r="AE98" s="79">
        <f t="shared" si="6"/>
        <v>0</v>
      </c>
      <c r="AF98" s="79">
        <f t="shared" si="6"/>
        <v>0</v>
      </c>
      <c r="AG98" s="79">
        <f t="shared" si="6"/>
        <v>0</v>
      </c>
      <c r="AH98" s="79">
        <f t="shared" si="6"/>
        <v>0</v>
      </c>
    </row>
    <row r="99" spans="1:34" ht="12" hidden="1">
      <c r="A99" s="82" t="s">
        <v>536</v>
      </c>
      <c r="B99" s="79">
        <f>B16-SUM(B17:B30)</f>
        <v>0</v>
      </c>
      <c r="C99" s="79">
        <f>C16-SUM(C17:C30)</f>
        <v>0</v>
      </c>
      <c r="D99" s="79">
        <f>D16-SUM(D17:D30)</f>
        <v>0</v>
      </c>
      <c r="E99" s="79">
        <f>E16-SUM(E17:E30)</f>
        <v>0</v>
      </c>
      <c r="F99" s="79"/>
      <c r="G99" s="79">
        <f aca="true" t="shared" si="7" ref="G99:T99">G16-SUM(G17:G30)</f>
        <v>0</v>
      </c>
      <c r="H99" s="79">
        <f t="shared" si="7"/>
        <v>0</v>
      </c>
      <c r="I99" s="79">
        <f t="shared" si="7"/>
        <v>0</v>
      </c>
      <c r="J99" s="79">
        <f t="shared" si="7"/>
        <v>0</v>
      </c>
      <c r="K99" s="79">
        <f t="shared" si="7"/>
        <v>0</v>
      </c>
      <c r="L99" s="79">
        <f t="shared" si="7"/>
        <v>0</v>
      </c>
      <c r="M99" s="79">
        <f t="shared" si="7"/>
        <v>0</v>
      </c>
      <c r="N99" s="79">
        <f t="shared" si="7"/>
        <v>0</v>
      </c>
      <c r="O99" s="79">
        <f t="shared" si="7"/>
        <v>0</v>
      </c>
      <c r="P99" s="79">
        <f t="shared" si="7"/>
        <v>0</v>
      </c>
      <c r="Q99" s="79">
        <f t="shared" si="7"/>
        <v>0</v>
      </c>
      <c r="R99" s="79">
        <f t="shared" si="7"/>
        <v>0</v>
      </c>
      <c r="S99" s="79">
        <f t="shared" si="7"/>
        <v>0</v>
      </c>
      <c r="T99" s="79">
        <f t="shared" si="7"/>
        <v>0</v>
      </c>
      <c r="U99" s="79"/>
      <c r="V99" s="79">
        <f aca="true" t="shared" si="8" ref="V99:AH99">V16-SUM(V17:V30)</f>
        <v>0</v>
      </c>
      <c r="W99" s="79">
        <f t="shared" si="8"/>
        <v>0</v>
      </c>
      <c r="X99" s="79">
        <f t="shared" si="8"/>
        <v>0</v>
      </c>
      <c r="Y99" s="79">
        <f t="shared" si="8"/>
        <v>0</v>
      </c>
      <c r="Z99" s="79">
        <f t="shared" si="8"/>
        <v>0</v>
      </c>
      <c r="AA99" s="79">
        <f t="shared" si="8"/>
        <v>0</v>
      </c>
      <c r="AB99" s="79">
        <f t="shared" si="8"/>
        <v>0</v>
      </c>
      <c r="AC99" s="79">
        <f t="shared" si="8"/>
        <v>0</v>
      </c>
      <c r="AD99" s="79">
        <f t="shared" si="8"/>
        <v>0</v>
      </c>
      <c r="AE99" s="79">
        <f t="shared" si="8"/>
        <v>0</v>
      </c>
      <c r="AF99" s="79">
        <f t="shared" si="8"/>
        <v>0</v>
      </c>
      <c r="AG99" s="79">
        <f t="shared" si="8"/>
        <v>0</v>
      </c>
      <c r="AH99" s="79">
        <f t="shared" si="8"/>
        <v>0</v>
      </c>
    </row>
    <row r="100" spans="1:34" ht="12" hidden="1">
      <c r="A100" s="82" t="s">
        <v>537</v>
      </c>
      <c r="B100" s="79">
        <f>B31-SUM(B32:B33)</f>
        <v>0</v>
      </c>
      <c r="C100" s="79">
        <f aca="true" t="shared" si="9" ref="C100:AH100">C31-SUM(C32:C33)</f>
        <v>0</v>
      </c>
      <c r="D100" s="79">
        <f t="shared" si="9"/>
        <v>0</v>
      </c>
      <c r="E100" s="79">
        <f t="shared" si="9"/>
        <v>0</v>
      </c>
      <c r="F100" s="79"/>
      <c r="G100" s="79">
        <f t="shared" si="9"/>
        <v>0</v>
      </c>
      <c r="H100" s="79">
        <f t="shared" si="9"/>
        <v>0</v>
      </c>
      <c r="I100" s="79">
        <f t="shared" si="9"/>
        <v>0</v>
      </c>
      <c r="J100" s="79">
        <f t="shared" si="9"/>
        <v>0</v>
      </c>
      <c r="K100" s="79">
        <f t="shared" si="9"/>
        <v>0</v>
      </c>
      <c r="L100" s="79">
        <f t="shared" si="9"/>
        <v>0</v>
      </c>
      <c r="M100" s="79">
        <f t="shared" si="9"/>
        <v>0</v>
      </c>
      <c r="N100" s="79">
        <f t="shared" si="9"/>
        <v>0</v>
      </c>
      <c r="O100" s="79">
        <f t="shared" si="9"/>
        <v>0</v>
      </c>
      <c r="P100" s="79">
        <f t="shared" si="9"/>
        <v>0</v>
      </c>
      <c r="Q100" s="79">
        <f t="shared" si="9"/>
        <v>0</v>
      </c>
      <c r="R100" s="79">
        <f t="shared" si="9"/>
        <v>0</v>
      </c>
      <c r="S100" s="79">
        <f t="shared" si="9"/>
        <v>0</v>
      </c>
      <c r="T100" s="79">
        <f t="shared" si="9"/>
        <v>0</v>
      </c>
      <c r="U100" s="79"/>
      <c r="V100" s="79">
        <f t="shared" si="9"/>
        <v>0</v>
      </c>
      <c r="W100" s="79">
        <f t="shared" si="9"/>
        <v>0</v>
      </c>
      <c r="X100" s="79">
        <f t="shared" si="9"/>
        <v>0</v>
      </c>
      <c r="Y100" s="79">
        <f t="shared" si="9"/>
        <v>0</v>
      </c>
      <c r="Z100" s="79">
        <f t="shared" si="9"/>
        <v>0</v>
      </c>
      <c r="AA100" s="79">
        <f t="shared" si="9"/>
        <v>0</v>
      </c>
      <c r="AB100" s="79">
        <f t="shared" si="9"/>
        <v>0</v>
      </c>
      <c r="AC100" s="79">
        <f t="shared" si="9"/>
        <v>0</v>
      </c>
      <c r="AD100" s="79">
        <f t="shared" si="9"/>
        <v>0</v>
      </c>
      <c r="AE100" s="79">
        <f t="shared" si="9"/>
        <v>0</v>
      </c>
      <c r="AF100" s="79">
        <f t="shared" si="9"/>
        <v>0</v>
      </c>
      <c r="AG100" s="79">
        <f t="shared" si="9"/>
        <v>0</v>
      </c>
      <c r="AH100" s="79">
        <f t="shared" si="9"/>
        <v>0</v>
      </c>
    </row>
    <row r="101" spans="1:34" ht="12" hidden="1">
      <c r="A101" s="82" t="s">
        <v>538</v>
      </c>
      <c r="B101" s="79">
        <f>B9-'年月monthly'!B224</f>
        <v>0</v>
      </c>
      <c r="C101" s="79">
        <f>C9-'年月monthly'!C224</f>
        <v>0</v>
      </c>
      <c r="D101" s="79">
        <f>D9-'年月monthly'!D224</f>
        <v>0</v>
      </c>
      <c r="E101" s="79">
        <f>E9-'年月monthly'!E224</f>
        <v>0</v>
      </c>
      <c r="F101" s="79"/>
      <c r="G101" s="79">
        <f>G9-'年月monthly'!G224</f>
        <v>0</v>
      </c>
      <c r="H101" s="79">
        <f>H9-'年月monthly'!H224</f>
        <v>0</v>
      </c>
      <c r="I101" s="79">
        <f>I9-'年月monthly'!I224</f>
        <v>0</v>
      </c>
      <c r="J101" s="79">
        <f>J9-'年月monthly'!J224</f>
        <v>0</v>
      </c>
      <c r="K101" s="79">
        <f>K9-'年月monthly'!K224</f>
        <v>0</v>
      </c>
      <c r="L101" s="79">
        <f>L9-'年月monthly'!L224</f>
        <v>0</v>
      </c>
      <c r="M101" s="79">
        <f>M9-'年月monthly'!M224</f>
        <v>0</v>
      </c>
      <c r="N101" s="79">
        <f>N9-'年月monthly'!N224</f>
        <v>0</v>
      </c>
      <c r="O101" s="79">
        <f>O9-'年月monthly'!O224</f>
        <v>0</v>
      </c>
      <c r="P101" s="79">
        <f>P9-'年月monthly'!P224</f>
        <v>0</v>
      </c>
      <c r="Q101" s="79">
        <f>Q9-'年月monthly'!Q224</f>
        <v>0</v>
      </c>
      <c r="R101" s="79">
        <f>R9-'年月monthly'!R224</f>
        <v>0</v>
      </c>
      <c r="S101" s="79">
        <f>S9-'年月monthly'!S224</f>
        <v>0</v>
      </c>
      <c r="T101" s="79">
        <f>T9-'年月monthly'!T224</f>
        <v>0</v>
      </c>
      <c r="U101" s="79">
        <f>U9-'年月monthly'!U224</f>
        <v>0</v>
      </c>
      <c r="V101" s="79">
        <f>V9-'年月monthly'!V224</f>
        <v>0</v>
      </c>
      <c r="W101" s="79">
        <f>W9-'年月monthly'!W224</f>
        <v>0</v>
      </c>
      <c r="X101" s="79">
        <f>X9-'年月monthly'!X224</f>
        <v>0</v>
      </c>
      <c r="Y101" s="79">
        <f>Y9-'年月monthly'!Y224</f>
        <v>0</v>
      </c>
      <c r="Z101" s="79">
        <f>Z9-'年月monthly'!Z224</f>
        <v>0</v>
      </c>
      <c r="AA101" s="79">
        <f>AA9-'年月monthly'!AA224</f>
        <v>0</v>
      </c>
      <c r="AB101" s="79">
        <f>AB9-'年月monthly'!AB224</f>
        <v>0</v>
      </c>
      <c r="AC101" s="79">
        <f>AC9-'年月monthly'!AC224</f>
        <v>0</v>
      </c>
      <c r="AD101" s="79">
        <f>AD9-'年月monthly'!AD224</f>
        <v>0</v>
      </c>
      <c r="AE101" s="79">
        <f>AE9-'年月monthly'!AE224</f>
        <v>0</v>
      </c>
      <c r="AF101" s="79">
        <f>AF9-'年月monthly'!AF224</f>
        <v>0</v>
      </c>
      <c r="AG101" s="79">
        <f>AG9-'年月monthly'!AG224</f>
        <v>0</v>
      </c>
      <c r="AH101" s="79">
        <f>AH9-'年月monthly'!AH224</f>
        <v>0</v>
      </c>
    </row>
    <row r="102" spans="2:34" ht="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</row>
    <row r="103" spans="2:34" ht="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</row>
    <row r="104" spans="2:34" ht="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</row>
    <row r="105" spans="2:34" ht="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</row>
  </sheetData>
  <sheetProtection/>
  <mergeCells count="58">
    <mergeCell ref="AF5:AG6"/>
    <mergeCell ref="AH5:AH7"/>
    <mergeCell ref="B6:B7"/>
    <mergeCell ref="C6:C7"/>
    <mergeCell ref="D6:L6"/>
    <mergeCell ref="M6:M7"/>
    <mergeCell ref="R6:R7"/>
    <mergeCell ref="S6:AA6"/>
    <mergeCell ref="AB6:AB7"/>
    <mergeCell ref="AC6:AC7"/>
    <mergeCell ref="A2:L2"/>
    <mergeCell ref="A5:A7"/>
    <mergeCell ref="B5:P5"/>
    <mergeCell ref="Q5:AE5"/>
    <mergeCell ref="P38:P39"/>
    <mergeCell ref="Q38:Q39"/>
    <mergeCell ref="N6:N7"/>
    <mergeCell ref="O6:O7"/>
    <mergeCell ref="P6:P7"/>
    <mergeCell ref="Q6:Q7"/>
    <mergeCell ref="AD6:AD7"/>
    <mergeCell ref="AE6:AE7"/>
    <mergeCell ref="AB68:AB69"/>
    <mergeCell ref="AC68:AC69"/>
    <mergeCell ref="AD68:AD69"/>
    <mergeCell ref="AE68:AE69"/>
    <mergeCell ref="Q37:AE37"/>
    <mergeCell ref="R38:R39"/>
    <mergeCell ref="AC38:AC39"/>
    <mergeCell ref="AD38:AD39"/>
    <mergeCell ref="AF37:AG38"/>
    <mergeCell ref="AH37:AH39"/>
    <mergeCell ref="B38:B39"/>
    <mergeCell ref="C38:C39"/>
    <mergeCell ref="D38:L38"/>
    <mergeCell ref="M38:M39"/>
    <mergeCell ref="N38:N39"/>
    <mergeCell ref="O38:O39"/>
    <mergeCell ref="B37:P37"/>
    <mergeCell ref="S38:AA38"/>
    <mergeCell ref="AE38:AE39"/>
    <mergeCell ref="A67:A69"/>
    <mergeCell ref="B67:P67"/>
    <mergeCell ref="Q67:AE67"/>
    <mergeCell ref="R68:R69"/>
    <mergeCell ref="S68:AA68"/>
    <mergeCell ref="A37:A39"/>
    <mergeCell ref="AB38:AB39"/>
    <mergeCell ref="AF67:AG68"/>
    <mergeCell ref="AH67:AH69"/>
    <mergeCell ref="B68:B69"/>
    <mergeCell ref="C68:C69"/>
    <mergeCell ref="D68:L68"/>
    <mergeCell ref="M68:M69"/>
    <mergeCell ref="N68:N69"/>
    <mergeCell ref="O68:O69"/>
    <mergeCell ref="P68:P69"/>
    <mergeCell ref="Q68:Q69"/>
  </mergeCells>
  <conditionalFormatting sqref="B97:AH101">
    <cfRule type="cellIs" priority="1" dxfId="13" operator="notEqual" stopIfTrue="1">
      <formula>0</formula>
    </cfRule>
  </conditionalFormatting>
  <hyperlinks>
    <hyperlink ref="P1" location="'2016'!A4" display="(1.男女合計"/>
    <hyperlink ref="Q1" location="'2016'!A36" display="、2.男性、"/>
    <hyperlink ref="R1" location="'2016'!A66" display="3.女性)"/>
  </hyperlink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105"/>
  <sheetViews>
    <sheetView zoomScale="95" zoomScaleNormal="95" zoomScalePageLayoutView="0" workbookViewId="0" topLeftCell="A1">
      <selection activeCell="A2" sqref="A2:L2"/>
    </sheetView>
  </sheetViews>
  <sheetFormatPr defaultColWidth="9.33203125" defaultRowHeight="12"/>
  <cols>
    <col min="1" max="1" width="24" style="0" customWidth="1"/>
    <col min="2" max="2" width="8.83203125" style="0" customWidth="1"/>
    <col min="3" max="3" width="8" style="0" customWidth="1"/>
    <col min="4" max="8" width="7.33203125" style="0" customWidth="1"/>
    <col min="9" max="9" width="7.16015625" style="0" customWidth="1"/>
    <col min="10" max="10" width="7.66015625" style="0" customWidth="1"/>
    <col min="11" max="11" width="8.16015625" style="0" customWidth="1"/>
    <col min="12" max="12" width="7.33203125" style="0" customWidth="1"/>
    <col min="13" max="14" width="10.33203125" style="0" customWidth="1"/>
    <col min="15" max="15" width="6.33203125" style="0" customWidth="1"/>
    <col min="16" max="16" width="12.33203125" style="0" bestFit="1" customWidth="1"/>
    <col min="17" max="17" width="11.66015625" style="0" bestFit="1" customWidth="1"/>
    <col min="18" max="18" width="10.83203125" style="0" bestFit="1" customWidth="1"/>
    <col min="19" max="20" width="7.66015625" style="0" customWidth="1"/>
    <col min="21" max="21" width="7.33203125" style="0" customWidth="1"/>
    <col min="22" max="23" width="7.66015625" style="0" customWidth="1"/>
    <col min="24" max="24" width="7.83203125" style="0" customWidth="1"/>
    <col min="25" max="25" width="7.16015625" style="0" customWidth="1"/>
    <col min="26" max="26" width="8.16015625" style="0" customWidth="1"/>
    <col min="27" max="27" width="6.33203125" style="0" customWidth="1"/>
    <col min="28" max="28" width="10.66015625" style="0" customWidth="1"/>
    <col min="29" max="29" width="10.33203125" style="0" customWidth="1"/>
    <col min="30" max="30" width="7" style="0" customWidth="1"/>
    <col min="31" max="31" width="6.33203125" style="0" customWidth="1"/>
    <col min="32" max="33" width="7.66015625" style="0" customWidth="1"/>
    <col min="34" max="34" width="10.83203125" style="0" customWidth="1"/>
    <col min="36" max="37" width="10" style="0" bestFit="1" customWidth="1"/>
  </cols>
  <sheetData>
    <row r="1" spans="1:33" s="55" customFormat="1" ht="18" customHeight="1">
      <c r="A1" s="53" t="s">
        <v>772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72" t="s">
        <v>773</v>
      </c>
      <c r="P1" s="77" t="s">
        <v>533</v>
      </c>
      <c r="Q1" s="76" t="s">
        <v>469</v>
      </c>
      <c r="R1" s="77" t="s">
        <v>470</v>
      </c>
      <c r="S1" s="74" t="s">
        <v>774</v>
      </c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17" s="57" customFormat="1" ht="12" customHeight="1">
      <c r="A2" s="147" t="s">
        <v>844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P2" s="66"/>
      <c r="Q2" s="66"/>
    </row>
    <row r="3" spans="1:33" s="59" customFormat="1" ht="12.75" customHeight="1">
      <c r="A3" s="67" t="s">
        <v>775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</row>
    <row r="4" spans="1:33" s="69" customFormat="1" ht="12.75" customHeight="1">
      <c r="A4" s="70" t="s">
        <v>776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68"/>
      <c r="AG4" s="68"/>
    </row>
    <row r="5" spans="1:34" s="23" customFormat="1" ht="12.75" customHeight="1">
      <c r="A5" s="132" t="s">
        <v>777</v>
      </c>
      <c r="B5" s="135" t="s">
        <v>778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6"/>
      <c r="Q5" s="135" t="s">
        <v>779</v>
      </c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6"/>
      <c r="AF5" s="138" t="s">
        <v>780</v>
      </c>
      <c r="AG5" s="142"/>
      <c r="AH5" s="132" t="s">
        <v>781</v>
      </c>
    </row>
    <row r="6" spans="1:34" s="23" customFormat="1" ht="22.5" customHeight="1">
      <c r="A6" s="133"/>
      <c r="B6" s="132" t="s">
        <v>782</v>
      </c>
      <c r="C6" s="132" t="s">
        <v>783</v>
      </c>
      <c r="D6" s="135" t="s">
        <v>784</v>
      </c>
      <c r="E6" s="145"/>
      <c r="F6" s="145"/>
      <c r="G6" s="145"/>
      <c r="H6" s="145"/>
      <c r="I6" s="145"/>
      <c r="J6" s="145"/>
      <c r="K6" s="145"/>
      <c r="L6" s="146"/>
      <c r="M6" s="132" t="s">
        <v>785</v>
      </c>
      <c r="N6" s="132" t="s">
        <v>786</v>
      </c>
      <c r="O6" s="132" t="s">
        <v>787</v>
      </c>
      <c r="P6" s="132" t="s">
        <v>788</v>
      </c>
      <c r="Q6" s="132" t="s">
        <v>782</v>
      </c>
      <c r="R6" s="132" t="s">
        <v>789</v>
      </c>
      <c r="S6" s="135" t="s">
        <v>790</v>
      </c>
      <c r="T6" s="145"/>
      <c r="U6" s="145"/>
      <c r="V6" s="145"/>
      <c r="W6" s="145"/>
      <c r="X6" s="145"/>
      <c r="Y6" s="145"/>
      <c r="Z6" s="145"/>
      <c r="AA6" s="146"/>
      <c r="AB6" s="132" t="s">
        <v>791</v>
      </c>
      <c r="AC6" s="132" t="s">
        <v>792</v>
      </c>
      <c r="AD6" s="132" t="s">
        <v>793</v>
      </c>
      <c r="AE6" s="132" t="s">
        <v>788</v>
      </c>
      <c r="AF6" s="143"/>
      <c r="AG6" s="144"/>
      <c r="AH6" s="133"/>
    </row>
    <row r="7" spans="1:34" s="23" customFormat="1" ht="22.5" customHeight="1">
      <c r="A7" s="133"/>
      <c r="B7" s="133"/>
      <c r="C7" s="133"/>
      <c r="D7" s="31" t="s">
        <v>794</v>
      </c>
      <c r="E7" s="31" t="s">
        <v>795</v>
      </c>
      <c r="F7" s="31" t="s">
        <v>842</v>
      </c>
      <c r="G7" s="31" t="s">
        <v>796</v>
      </c>
      <c r="H7" s="31" t="s">
        <v>797</v>
      </c>
      <c r="I7" s="31" t="s">
        <v>798</v>
      </c>
      <c r="J7" s="31" t="s">
        <v>799</v>
      </c>
      <c r="K7" s="31" t="s">
        <v>800</v>
      </c>
      <c r="L7" s="31" t="s">
        <v>801</v>
      </c>
      <c r="M7" s="133"/>
      <c r="N7" s="133"/>
      <c r="O7" s="133"/>
      <c r="P7" s="133"/>
      <c r="Q7" s="133"/>
      <c r="R7" s="133"/>
      <c r="S7" s="31" t="s">
        <v>794</v>
      </c>
      <c r="T7" s="31" t="s">
        <v>795</v>
      </c>
      <c r="U7" s="31" t="s">
        <v>842</v>
      </c>
      <c r="V7" s="31" t="s">
        <v>796</v>
      </c>
      <c r="W7" s="31" t="s">
        <v>797</v>
      </c>
      <c r="X7" s="31" t="s">
        <v>798</v>
      </c>
      <c r="Y7" s="31" t="s">
        <v>799</v>
      </c>
      <c r="Z7" s="31" t="s">
        <v>800</v>
      </c>
      <c r="AA7" s="31" t="s">
        <v>801</v>
      </c>
      <c r="AB7" s="133"/>
      <c r="AC7" s="133"/>
      <c r="AD7" s="133"/>
      <c r="AE7" s="133"/>
      <c r="AF7" s="31" t="s">
        <v>847</v>
      </c>
      <c r="AG7" s="31" t="s">
        <v>846</v>
      </c>
      <c r="AH7" s="133"/>
    </row>
    <row r="8" spans="1:34" s="61" customFormat="1" ht="44.25" customHeight="1">
      <c r="A8" s="60" t="s">
        <v>802</v>
      </c>
      <c r="B8" s="60" t="s">
        <v>449</v>
      </c>
      <c r="C8" s="60" t="s">
        <v>450</v>
      </c>
      <c r="D8" s="60" t="s">
        <v>803</v>
      </c>
      <c r="E8" s="60" t="s">
        <v>452</v>
      </c>
      <c r="F8" s="60" t="s">
        <v>843</v>
      </c>
      <c r="G8" s="60" t="s">
        <v>804</v>
      </c>
      <c r="H8" s="60" t="s">
        <v>805</v>
      </c>
      <c r="I8" s="60" t="s">
        <v>453</v>
      </c>
      <c r="J8" s="60" t="s">
        <v>451</v>
      </c>
      <c r="K8" s="60" t="s">
        <v>618</v>
      </c>
      <c r="L8" s="60" t="s">
        <v>455</v>
      </c>
      <c r="M8" s="44" t="s">
        <v>456</v>
      </c>
      <c r="N8" s="44" t="s">
        <v>457</v>
      </c>
      <c r="O8" s="60" t="s">
        <v>458</v>
      </c>
      <c r="P8" s="60" t="s">
        <v>455</v>
      </c>
      <c r="Q8" s="60" t="s">
        <v>449</v>
      </c>
      <c r="R8" s="60" t="s">
        <v>459</v>
      </c>
      <c r="S8" s="60" t="s">
        <v>803</v>
      </c>
      <c r="T8" s="60" t="s">
        <v>452</v>
      </c>
      <c r="U8" s="60" t="s">
        <v>843</v>
      </c>
      <c r="V8" s="60" t="s">
        <v>804</v>
      </c>
      <c r="W8" s="60" t="s">
        <v>805</v>
      </c>
      <c r="X8" s="60" t="s">
        <v>453</v>
      </c>
      <c r="Y8" s="60" t="s">
        <v>451</v>
      </c>
      <c r="Z8" s="60" t="s">
        <v>618</v>
      </c>
      <c r="AA8" s="60" t="s">
        <v>455</v>
      </c>
      <c r="AB8" s="44" t="s">
        <v>456</v>
      </c>
      <c r="AC8" s="44" t="s">
        <v>457</v>
      </c>
      <c r="AD8" s="44" t="s">
        <v>806</v>
      </c>
      <c r="AE8" s="60" t="s">
        <v>455</v>
      </c>
      <c r="AF8" s="127" t="s">
        <v>850</v>
      </c>
      <c r="AG8" s="127" t="s">
        <v>851</v>
      </c>
      <c r="AH8" s="60" t="s">
        <v>807</v>
      </c>
    </row>
    <row r="9" spans="1:80" s="1" customFormat="1" ht="12">
      <c r="A9" s="2" t="s">
        <v>808</v>
      </c>
      <c r="B9" s="16">
        <v>1004108</v>
      </c>
      <c r="C9" s="16">
        <v>36928</v>
      </c>
      <c r="D9" s="16">
        <v>99230</v>
      </c>
      <c r="E9" s="16">
        <v>76258</v>
      </c>
      <c r="F9" s="16">
        <v>32203</v>
      </c>
      <c r="G9" s="16">
        <v>36855</v>
      </c>
      <c r="H9" s="16">
        <v>23191</v>
      </c>
      <c r="I9" s="16">
        <v>35665</v>
      </c>
      <c r="J9" s="16">
        <v>113398</v>
      </c>
      <c r="K9" s="16">
        <v>4662</v>
      </c>
      <c r="L9" s="16">
        <v>24</v>
      </c>
      <c r="M9" s="16">
        <v>47147</v>
      </c>
      <c r="N9" s="16">
        <v>480415</v>
      </c>
      <c r="O9" s="16">
        <v>18006</v>
      </c>
      <c r="P9" s="16">
        <v>126</v>
      </c>
      <c r="Q9" s="16">
        <v>995527</v>
      </c>
      <c r="R9" s="16">
        <v>45947</v>
      </c>
      <c r="S9" s="16">
        <v>87379</v>
      </c>
      <c r="T9" s="16">
        <v>66046</v>
      </c>
      <c r="U9" s="16">
        <v>67867</v>
      </c>
      <c r="V9" s="16">
        <v>50013</v>
      </c>
      <c r="W9" s="16">
        <v>22436</v>
      </c>
      <c r="X9" s="16">
        <v>32814</v>
      </c>
      <c r="Y9" s="16">
        <v>85978</v>
      </c>
      <c r="Z9" s="16">
        <v>8929</v>
      </c>
      <c r="AA9" s="16">
        <v>0</v>
      </c>
      <c r="AB9" s="16">
        <v>47147</v>
      </c>
      <c r="AC9" s="16">
        <v>480415</v>
      </c>
      <c r="AD9" s="16">
        <v>243</v>
      </c>
      <c r="AE9" s="16">
        <v>313</v>
      </c>
      <c r="AF9" s="16">
        <v>653958</v>
      </c>
      <c r="AG9" s="16">
        <v>653958</v>
      </c>
      <c r="AH9" s="25">
        <f aca="true" t="shared" si="0" ref="AH9:AH33">B9-Q9</f>
        <v>8581</v>
      </c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</row>
    <row r="10" spans="1:61" ht="12">
      <c r="A10" s="83" t="s">
        <v>809</v>
      </c>
      <c r="B10" s="16">
        <v>164552</v>
      </c>
      <c r="C10" s="19">
        <v>8033</v>
      </c>
      <c r="D10" s="19">
        <v>0</v>
      </c>
      <c r="E10" s="19">
        <v>45101</v>
      </c>
      <c r="F10" s="19">
        <v>9685</v>
      </c>
      <c r="G10" s="19">
        <v>4006</v>
      </c>
      <c r="H10" s="19">
        <v>2469</v>
      </c>
      <c r="I10" s="19">
        <v>3631</v>
      </c>
      <c r="J10" s="19">
        <v>21454</v>
      </c>
      <c r="K10" s="19">
        <v>1033</v>
      </c>
      <c r="L10" s="19">
        <v>4</v>
      </c>
      <c r="M10" s="19">
        <v>0</v>
      </c>
      <c r="N10" s="19">
        <v>65141</v>
      </c>
      <c r="O10" s="19">
        <v>3960</v>
      </c>
      <c r="P10" s="19">
        <v>35</v>
      </c>
      <c r="Q10" s="16">
        <v>174864</v>
      </c>
      <c r="R10" s="19">
        <v>10366</v>
      </c>
      <c r="S10" s="19">
        <v>0</v>
      </c>
      <c r="T10" s="19">
        <v>38517</v>
      </c>
      <c r="U10" s="19">
        <v>24899</v>
      </c>
      <c r="V10" s="19">
        <v>5479</v>
      </c>
      <c r="W10" s="19">
        <v>2480</v>
      </c>
      <c r="X10" s="19">
        <v>3562</v>
      </c>
      <c r="Y10" s="19">
        <v>21652</v>
      </c>
      <c r="Z10" s="19">
        <v>2641</v>
      </c>
      <c r="AA10" s="19">
        <v>0</v>
      </c>
      <c r="AB10" s="19">
        <v>0</v>
      </c>
      <c r="AC10" s="19">
        <v>65141</v>
      </c>
      <c r="AD10" s="19">
        <v>49</v>
      </c>
      <c r="AE10" s="19">
        <v>78</v>
      </c>
      <c r="AF10" s="19">
        <v>120759</v>
      </c>
      <c r="AG10" s="19">
        <v>120759</v>
      </c>
      <c r="AH10" s="25">
        <f t="shared" si="0"/>
        <v>-10312</v>
      </c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79"/>
    </row>
    <row r="11" spans="1:60" s="23" customFormat="1" ht="12">
      <c r="A11" s="51" t="s">
        <v>810</v>
      </c>
      <c r="B11" s="16">
        <v>133729</v>
      </c>
      <c r="C11" s="19">
        <v>11781</v>
      </c>
      <c r="D11" s="19">
        <v>38517</v>
      </c>
      <c r="E11" s="19">
        <v>0</v>
      </c>
      <c r="F11" s="19">
        <v>4934</v>
      </c>
      <c r="G11" s="19">
        <v>3668</v>
      </c>
      <c r="H11" s="19">
        <v>1935</v>
      </c>
      <c r="I11" s="19">
        <v>3102</v>
      </c>
      <c r="J11" s="19">
        <v>13393</v>
      </c>
      <c r="K11" s="19">
        <v>497</v>
      </c>
      <c r="L11" s="19">
        <v>0</v>
      </c>
      <c r="M11" s="19">
        <v>0</v>
      </c>
      <c r="N11" s="19">
        <v>52545</v>
      </c>
      <c r="O11" s="19">
        <v>3350</v>
      </c>
      <c r="P11" s="19">
        <v>7</v>
      </c>
      <c r="Q11" s="19">
        <v>143115</v>
      </c>
      <c r="R11" s="19">
        <v>14232</v>
      </c>
      <c r="S11" s="19">
        <v>45101</v>
      </c>
      <c r="T11" s="19">
        <v>0</v>
      </c>
      <c r="U11" s="19">
        <v>9255</v>
      </c>
      <c r="V11" s="19">
        <v>4705</v>
      </c>
      <c r="W11" s="19">
        <v>1636</v>
      </c>
      <c r="X11" s="19">
        <v>2505</v>
      </c>
      <c r="Y11" s="19">
        <v>12152</v>
      </c>
      <c r="Z11" s="19">
        <v>904</v>
      </c>
      <c r="AA11" s="19">
        <v>0</v>
      </c>
      <c r="AB11" s="19">
        <v>0</v>
      </c>
      <c r="AC11" s="19">
        <v>52545</v>
      </c>
      <c r="AD11" s="19">
        <v>44</v>
      </c>
      <c r="AE11" s="19">
        <v>36</v>
      </c>
      <c r="AF11" s="19">
        <v>72390</v>
      </c>
      <c r="AG11" s="19">
        <v>72390</v>
      </c>
      <c r="AH11" s="25">
        <f t="shared" si="0"/>
        <v>-9386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</row>
    <row r="12" spans="1:61" ht="12">
      <c r="A12" s="83" t="s">
        <v>841</v>
      </c>
      <c r="B12" s="16">
        <v>117542</v>
      </c>
      <c r="C12" s="19">
        <v>2772</v>
      </c>
      <c r="D12" s="19">
        <v>24899</v>
      </c>
      <c r="E12" s="19">
        <v>9255</v>
      </c>
      <c r="F12" s="19">
        <v>0</v>
      </c>
      <c r="G12" s="19">
        <v>4148</v>
      </c>
      <c r="H12" s="19">
        <v>2385</v>
      </c>
      <c r="I12" s="19">
        <v>3394</v>
      </c>
      <c r="J12" s="19">
        <v>22786</v>
      </c>
      <c r="K12" s="19">
        <v>1000</v>
      </c>
      <c r="L12" s="19">
        <v>0</v>
      </c>
      <c r="M12" s="19">
        <v>0</v>
      </c>
      <c r="N12" s="19">
        <v>44966</v>
      </c>
      <c r="O12" s="19">
        <v>1931</v>
      </c>
      <c r="P12" s="19">
        <v>6</v>
      </c>
      <c r="Q12" s="19">
        <v>80874</v>
      </c>
      <c r="R12" s="19">
        <v>3660</v>
      </c>
      <c r="S12" s="19">
        <v>9685</v>
      </c>
      <c r="T12" s="19">
        <v>4934</v>
      </c>
      <c r="U12" s="19">
        <v>0</v>
      </c>
      <c r="V12" s="19">
        <v>2425</v>
      </c>
      <c r="W12" s="19">
        <v>1150</v>
      </c>
      <c r="X12" s="19">
        <v>1680</v>
      </c>
      <c r="Y12" s="19">
        <v>10883</v>
      </c>
      <c r="Z12" s="19">
        <v>1446</v>
      </c>
      <c r="AA12" s="19">
        <v>0</v>
      </c>
      <c r="AB12" s="19">
        <v>0</v>
      </c>
      <c r="AC12" s="19">
        <v>44966</v>
      </c>
      <c r="AD12" s="19">
        <v>15</v>
      </c>
      <c r="AE12" s="19">
        <v>30</v>
      </c>
      <c r="AF12" s="19">
        <v>74024</v>
      </c>
      <c r="AG12" s="19">
        <v>74024</v>
      </c>
      <c r="AH12" s="25">
        <f>B12-Q12</f>
        <v>36668</v>
      </c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79"/>
    </row>
    <row r="13" spans="1:60" ht="12">
      <c r="A13" s="83" t="s">
        <v>811</v>
      </c>
      <c r="B13" s="16">
        <v>133007</v>
      </c>
      <c r="C13" s="19">
        <v>3406</v>
      </c>
      <c r="D13" s="19">
        <v>5479</v>
      </c>
      <c r="E13" s="19">
        <v>4705</v>
      </c>
      <c r="F13" s="19">
        <v>2425</v>
      </c>
      <c r="G13" s="19">
        <v>0</v>
      </c>
      <c r="H13" s="19">
        <v>2718</v>
      </c>
      <c r="I13" s="19">
        <v>3493</v>
      </c>
      <c r="J13" s="19">
        <v>30656</v>
      </c>
      <c r="K13" s="19">
        <v>537</v>
      </c>
      <c r="L13" s="19">
        <v>3</v>
      </c>
      <c r="M13" s="19">
        <v>0</v>
      </c>
      <c r="N13" s="19">
        <v>77830</v>
      </c>
      <c r="O13" s="19">
        <v>1736</v>
      </c>
      <c r="P13" s="19">
        <v>19</v>
      </c>
      <c r="Q13" s="16">
        <v>118640</v>
      </c>
      <c r="R13" s="19">
        <v>3891</v>
      </c>
      <c r="S13" s="19">
        <v>4006</v>
      </c>
      <c r="T13" s="19">
        <v>3668</v>
      </c>
      <c r="U13" s="19">
        <v>4148</v>
      </c>
      <c r="V13" s="19">
        <v>0</v>
      </c>
      <c r="W13" s="19">
        <v>2175</v>
      </c>
      <c r="X13" s="19">
        <v>2566</v>
      </c>
      <c r="Y13" s="19">
        <v>19406</v>
      </c>
      <c r="Z13" s="19">
        <v>886</v>
      </c>
      <c r="AA13" s="19">
        <v>0</v>
      </c>
      <c r="AB13" s="19">
        <v>0</v>
      </c>
      <c r="AC13" s="19">
        <v>77830</v>
      </c>
      <c r="AD13" s="19">
        <v>29</v>
      </c>
      <c r="AE13" s="19">
        <v>35</v>
      </c>
      <c r="AF13" s="19">
        <v>78922</v>
      </c>
      <c r="AG13" s="19">
        <v>78922</v>
      </c>
      <c r="AH13" s="25">
        <f t="shared" si="0"/>
        <v>14367</v>
      </c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</row>
    <row r="14" spans="1:60" ht="12">
      <c r="A14" s="83" t="s">
        <v>812</v>
      </c>
      <c r="B14" s="16">
        <v>70109</v>
      </c>
      <c r="C14" s="19">
        <v>1709</v>
      </c>
      <c r="D14" s="19">
        <v>2480</v>
      </c>
      <c r="E14" s="19">
        <v>1636</v>
      </c>
      <c r="F14" s="19">
        <v>1150</v>
      </c>
      <c r="G14" s="19">
        <v>2175</v>
      </c>
      <c r="H14" s="19">
        <v>0</v>
      </c>
      <c r="I14" s="19">
        <v>6906</v>
      </c>
      <c r="J14" s="19">
        <v>7867</v>
      </c>
      <c r="K14" s="19">
        <v>222</v>
      </c>
      <c r="L14" s="19">
        <v>0</v>
      </c>
      <c r="M14" s="19">
        <v>0</v>
      </c>
      <c r="N14" s="19">
        <v>44963</v>
      </c>
      <c r="O14" s="19">
        <v>992</v>
      </c>
      <c r="P14" s="19">
        <v>9</v>
      </c>
      <c r="Q14" s="16">
        <v>70290</v>
      </c>
      <c r="R14" s="19">
        <v>2099</v>
      </c>
      <c r="S14" s="19">
        <v>2469</v>
      </c>
      <c r="T14" s="19">
        <v>1935</v>
      </c>
      <c r="U14" s="19">
        <v>2385</v>
      </c>
      <c r="V14" s="19">
        <v>2718</v>
      </c>
      <c r="W14" s="19">
        <v>0</v>
      </c>
      <c r="X14" s="19">
        <v>6494</v>
      </c>
      <c r="Y14" s="19">
        <v>6723</v>
      </c>
      <c r="Z14" s="19">
        <v>467</v>
      </c>
      <c r="AA14" s="19">
        <v>0</v>
      </c>
      <c r="AB14" s="19">
        <v>0</v>
      </c>
      <c r="AC14" s="19">
        <v>44963</v>
      </c>
      <c r="AD14" s="19">
        <v>18</v>
      </c>
      <c r="AE14" s="19">
        <v>19</v>
      </c>
      <c r="AF14" s="19">
        <v>42727</v>
      </c>
      <c r="AG14" s="19">
        <v>42727</v>
      </c>
      <c r="AH14" s="25">
        <f t="shared" si="0"/>
        <v>-181</v>
      </c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</row>
    <row r="15" spans="1:60" s="23" customFormat="1" ht="12">
      <c r="A15" s="51" t="s">
        <v>813</v>
      </c>
      <c r="B15" s="16">
        <v>120208</v>
      </c>
      <c r="C15" s="19">
        <v>3620</v>
      </c>
      <c r="D15" s="19">
        <v>3562</v>
      </c>
      <c r="E15" s="19">
        <v>2505</v>
      </c>
      <c r="F15" s="19">
        <v>1680</v>
      </c>
      <c r="G15" s="19">
        <v>2566</v>
      </c>
      <c r="H15" s="19">
        <v>6494</v>
      </c>
      <c r="I15" s="19">
        <v>0</v>
      </c>
      <c r="J15" s="19">
        <v>15556</v>
      </c>
      <c r="K15" s="19">
        <v>451</v>
      </c>
      <c r="L15" s="19">
        <v>3</v>
      </c>
      <c r="M15" s="19">
        <v>0</v>
      </c>
      <c r="N15" s="19">
        <v>82079</v>
      </c>
      <c r="O15" s="19">
        <v>1684</v>
      </c>
      <c r="P15" s="19">
        <v>8</v>
      </c>
      <c r="Q15" s="19">
        <v>122243</v>
      </c>
      <c r="R15" s="19">
        <v>4441</v>
      </c>
      <c r="S15" s="19">
        <v>3631</v>
      </c>
      <c r="T15" s="19">
        <v>3102</v>
      </c>
      <c r="U15" s="19">
        <v>3394</v>
      </c>
      <c r="V15" s="19">
        <v>3493</v>
      </c>
      <c r="W15" s="19">
        <v>6906</v>
      </c>
      <c r="X15" s="19">
        <v>0</v>
      </c>
      <c r="Y15" s="19">
        <v>14240</v>
      </c>
      <c r="Z15" s="19">
        <v>899</v>
      </c>
      <c r="AA15" s="19">
        <v>0</v>
      </c>
      <c r="AB15" s="19">
        <v>0</v>
      </c>
      <c r="AC15" s="19">
        <v>82079</v>
      </c>
      <c r="AD15" s="19">
        <v>28</v>
      </c>
      <c r="AE15" s="19">
        <v>30</v>
      </c>
      <c r="AF15" s="19">
        <v>75310</v>
      </c>
      <c r="AG15" s="19">
        <v>75310</v>
      </c>
      <c r="AH15" s="25">
        <f t="shared" si="0"/>
        <v>-2035</v>
      </c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</row>
    <row r="16" spans="1:60" s="23" customFormat="1" ht="12">
      <c r="A16" s="51" t="s">
        <v>814</v>
      </c>
      <c r="B16" s="16">
        <v>252956</v>
      </c>
      <c r="C16" s="19">
        <v>5542</v>
      </c>
      <c r="D16" s="19">
        <v>21652</v>
      </c>
      <c r="E16" s="19">
        <v>12152</v>
      </c>
      <c r="F16" s="19">
        <v>10883</v>
      </c>
      <c r="G16" s="19">
        <v>19406</v>
      </c>
      <c r="H16" s="19">
        <v>6723</v>
      </c>
      <c r="I16" s="19">
        <v>14240</v>
      </c>
      <c r="J16" s="19">
        <v>0</v>
      </c>
      <c r="K16" s="19">
        <v>922</v>
      </c>
      <c r="L16" s="19">
        <v>5</v>
      </c>
      <c r="M16" s="19">
        <v>47128</v>
      </c>
      <c r="N16" s="19">
        <v>110016</v>
      </c>
      <c r="O16" s="19">
        <v>4245</v>
      </c>
      <c r="P16" s="19">
        <v>42</v>
      </c>
      <c r="Q16" s="19">
        <v>277856</v>
      </c>
      <c r="R16" s="19">
        <v>7171</v>
      </c>
      <c r="S16" s="19">
        <v>21454</v>
      </c>
      <c r="T16" s="19">
        <v>13393</v>
      </c>
      <c r="U16" s="19">
        <v>22786</v>
      </c>
      <c r="V16" s="19">
        <v>30656</v>
      </c>
      <c r="W16" s="19">
        <v>7867</v>
      </c>
      <c r="X16" s="19">
        <v>15556</v>
      </c>
      <c r="Y16" s="19">
        <v>0</v>
      </c>
      <c r="Z16" s="19">
        <v>1686</v>
      </c>
      <c r="AA16" s="19">
        <v>0</v>
      </c>
      <c r="AB16" s="19">
        <v>47128</v>
      </c>
      <c r="AC16" s="19">
        <v>110016</v>
      </c>
      <c r="AD16" s="19">
        <v>59</v>
      </c>
      <c r="AE16" s="19">
        <v>84</v>
      </c>
      <c r="AF16" s="19">
        <v>186573</v>
      </c>
      <c r="AG16" s="19">
        <v>186573</v>
      </c>
      <c r="AH16" s="25">
        <f t="shared" si="0"/>
        <v>-24900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</row>
    <row r="17" spans="1:61" ht="12">
      <c r="A17" s="62" t="s">
        <v>815</v>
      </c>
      <c r="B17" s="18">
        <v>19754</v>
      </c>
      <c r="C17" s="17">
        <v>331</v>
      </c>
      <c r="D17" s="17">
        <v>2859</v>
      </c>
      <c r="E17" s="17">
        <v>1747</v>
      </c>
      <c r="F17" s="17">
        <v>792</v>
      </c>
      <c r="G17" s="17">
        <v>397</v>
      </c>
      <c r="H17" s="17">
        <v>179</v>
      </c>
      <c r="I17" s="17">
        <v>282</v>
      </c>
      <c r="J17" s="17">
        <v>0</v>
      </c>
      <c r="K17" s="17">
        <v>56</v>
      </c>
      <c r="L17" s="17">
        <v>0</v>
      </c>
      <c r="M17" s="17">
        <v>1471</v>
      </c>
      <c r="N17" s="17">
        <v>11356</v>
      </c>
      <c r="O17" s="17">
        <v>282</v>
      </c>
      <c r="P17" s="17">
        <v>2</v>
      </c>
      <c r="Q17" s="18">
        <v>20118</v>
      </c>
      <c r="R17" s="17">
        <v>455</v>
      </c>
      <c r="S17" s="17">
        <v>2373</v>
      </c>
      <c r="T17" s="17">
        <v>1625</v>
      </c>
      <c r="U17" s="17">
        <v>1639</v>
      </c>
      <c r="V17" s="17">
        <v>548</v>
      </c>
      <c r="W17" s="17">
        <v>154</v>
      </c>
      <c r="X17" s="17">
        <v>298</v>
      </c>
      <c r="Y17" s="17">
        <v>0</v>
      </c>
      <c r="Z17" s="17">
        <v>96</v>
      </c>
      <c r="AA17" s="17">
        <v>0</v>
      </c>
      <c r="AB17" s="17">
        <v>1568</v>
      </c>
      <c r="AC17" s="17">
        <v>11356</v>
      </c>
      <c r="AD17" s="17">
        <v>4</v>
      </c>
      <c r="AE17" s="17">
        <v>2</v>
      </c>
      <c r="AF17" s="17">
        <v>13211</v>
      </c>
      <c r="AG17" s="17">
        <v>13211</v>
      </c>
      <c r="AH17" s="25">
        <f t="shared" si="0"/>
        <v>-364</v>
      </c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79"/>
    </row>
    <row r="18" spans="1:61" ht="12">
      <c r="A18" s="62" t="s">
        <v>816</v>
      </c>
      <c r="B18" s="18">
        <v>23840</v>
      </c>
      <c r="C18" s="17">
        <v>438</v>
      </c>
      <c r="D18" s="17">
        <v>1931</v>
      </c>
      <c r="E18" s="17">
        <v>1328</v>
      </c>
      <c r="F18" s="17">
        <v>2247</v>
      </c>
      <c r="G18" s="17">
        <v>1095</v>
      </c>
      <c r="H18" s="17">
        <v>458</v>
      </c>
      <c r="I18" s="17">
        <v>685</v>
      </c>
      <c r="J18" s="17">
        <v>0</v>
      </c>
      <c r="K18" s="17">
        <v>79</v>
      </c>
      <c r="L18" s="17">
        <v>1</v>
      </c>
      <c r="M18" s="17">
        <v>7622</v>
      </c>
      <c r="N18" s="17">
        <v>7487</v>
      </c>
      <c r="O18" s="17">
        <v>469</v>
      </c>
      <c r="P18" s="17">
        <v>0</v>
      </c>
      <c r="Q18" s="18">
        <v>21493</v>
      </c>
      <c r="R18" s="17">
        <v>572</v>
      </c>
      <c r="S18" s="17">
        <v>1115</v>
      </c>
      <c r="T18" s="17">
        <v>954</v>
      </c>
      <c r="U18" s="17">
        <v>4162</v>
      </c>
      <c r="V18" s="17">
        <v>925</v>
      </c>
      <c r="W18" s="17">
        <v>349</v>
      </c>
      <c r="X18" s="17">
        <v>390</v>
      </c>
      <c r="Y18" s="17">
        <v>0</v>
      </c>
      <c r="Z18" s="17">
        <v>118</v>
      </c>
      <c r="AA18" s="17">
        <v>0</v>
      </c>
      <c r="AB18" s="17">
        <v>5407</v>
      </c>
      <c r="AC18" s="17">
        <v>7487</v>
      </c>
      <c r="AD18" s="17">
        <v>7</v>
      </c>
      <c r="AE18" s="17">
        <v>7</v>
      </c>
      <c r="AF18" s="17">
        <v>17447</v>
      </c>
      <c r="AG18" s="17">
        <v>17447</v>
      </c>
      <c r="AH18" s="25">
        <f t="shared" si="0"/>
        <v>2347</v>
      </c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79"/>
    </row>
    <row r="19" spans="1:60" ht="12">
      <c r="A19" s="62" t="s">
        <v>817</v>
      </c>
      <c r="B19" s="18">
        <v>16228</v>
      </c>
      <c r="C19" s="17">
        <v>394</v>
      </c>
      <c r="D19" s="17">
        <v>1216</v>
      </c>
      <c r="E19" s="17">
        <v>678</v>
      </c>
      <c r="F19" s="17">
        <v>1085</v>
      </c>
      <c r="G19" s="17">
        <v>2029</v>
      </c>
      <c r="H19" s="17">
        <v>242</v>
      </c>
      <c r="I19" s="17">
        <v>378</v>
      </c>
      <c r="J19" s="17">
        <v>0</v>
      </c>
      <c r="K19" s="17">
        <v>52</v>
      </c>
      <c r="L19" s="17">
        <v>0</v>
      </c>
      <c r="M19" s="17">
        <v>2936</v>
      </c>
      <c r="N19" s="17">
        <v>6811</v>
      </c>
      <c r="O19" s="17">
        <v>404</v>
      </c>
      <c r="P19" s="17">
        <v>3</v>
      </c>
      <c r="Q19" s="18">
        <v>20457</v>
      </c>
      <c r="R19" s="17">
        <v>536</v>
      </c>
      <c r="S19" s="17">
        <v>1441</v>
      </c>
      <c r="T19" s="17">
        <v>1001</v>
      </c>
      <c r="U19" s="17">
        <v>2632</v>
      </c>
      <c r="V19" s="17">
        <v>3949</v>
      </c>
      <c r="W19" s="17">
        <v>293</v>
      </c>
      <c r="X19" s="17">
        <v>385</v>
      </c>
      <c r="Y19" s="17">
        <v>0</v>
      </c>
      <c r="Z19" s="17">
        <v>91</v>
      </c>
      <c r="AA19" s="17">
        <v>0</v>
      </c>
      <c r="AB19" s="17">
        <v>3311</v>
      </c>
      <c r="AC19" s="17">
        <v>6811</v>
      </c>
      <c r="AD19" s="17">
        <v>3</v>
      </c>
      <c r="AE19" s="17">
        <v>4</v>
      </c>
      <c r="AF19" s="17">
        <v>14626</v>
      </c>
      <c r="AG19" s="17">
        <v>14626</v>
      </c>
      <c r="AH19" s="25">
        <f t="shared" si="0"/>
        <v>-4229</v>
      </c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</row>
    <row r="20" spans="1:60" ht="12">
      <c r="A20" s="62" t="s">
        <v>818</v>
      </c>
      <c r="B20" s="18">
        <v>34874</v>
      </c>
      <c r="C20" s="17">
        <v>817</v>
      </c>
      <c r="D20" s="17">
        <v>1758</v>
      </c>
      <c r="E20" s="17">
        <v>760</v>
      </c>
      <c r="F20" s="17">
        <v>723</v>
      </c>
      <c r="G20" s="17">
        <v>5223</v>
      </c>
      <c r="H20" s="17">
        <v>680</v>
      </c>
      <c r="I20" s="17">
        <v>863</v>
      </c>
      <c r="J20" s="17">
        <v>0</v>
      </c>
      <c r="K20" s="17">
        <v>103</v>
      </c>
      <c r="L20" s="17">
        <v>1</v>
      </c>
      <c r="M20" s="17">
        <v>4160</v>
      </c>
      <c r="N20" s="17">
        <v>19131</v>
      </c>
      <c r="O20" s="17">
        <v>655</v>
      </c>
      <c r="P20" s="17">
        <v>0</v>
      </c>
      <c r="Q20" s="18">
        <v>40551</v>
      </c>
      <c r="R20" s="17">
        <v>931</v>
      </c>
      <c r="S20" s="17">
        <v>2006</v>
      </c>
      <c r="T20" s="17">
        <v>1256</v>
      </c>
      <c r="U20" s="17">
        <v>1901</v>
      </c>
      <c r="V20" s="17">
        <v>9204</v>
      </c>
      <c r="W20" s="17">
        <v>775</v>
      </c>
      <c r="X20" s="17">
        <v>847</v>
      </c>
      <c r="Y20" s="17">
        <v>0</v>
      </c>
      <c r="Z20" s="17">
        <v>230</v>
      </c>
      <c r="AA20" s="17">
        <v>0</v>
      </c>
      <c r="AB20" s="17">
        <v>4246</v>
      </c>
      <c r="AC20" s="17">
        <v>19131</v>
      </c>
      <c r="AD20" s="17">
        <v>11</v>
      </c>
      <c r="AE20" s="17">
        <v>13</v>
      </c>
      <c r="AF20" s="17">
        <v>29707</v>
      </c>
      <c r="AG20" s="17">
        <v>29707</v>
      </c>
      <c r="AH20" s="25">
        <f t="shared" si="0"/>
        <v>-5677</v>
      </c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</row>
    <row r="21" spans="1:60" ht="12">
      <c r="A21" s="62" t="s">
        <v>819</v>
      </c>
      <c r="B21" s="18">
        <v>14813</v>
      </c>
      <c r="C21" s="17">
        <v>348</v>
      </c>
      <c r="D21" s="17">
        <v>787</v>
      </c>
      <c r="E21" s="17">
        <v>390</v>
      </c>
      <c r="F21" s="17">
        <v>452</v>
      </c>
      <c r="G21" s="17">
        <v>3640</v>
      </c>
      <c r="H21" s="17">
        <v>298</v>
      </c>
      <c r="I21" s="17">
        <v>424</v>
      </c>
      <c r="J21" s="17">
        <v>0</v>
      </c>
      <c r="K21" s="17">
        <v>51</v>
      </c>
      <c r="L21" s="17">
        <v>0</v>
      </c>
      <c r="M21" s="17">
        <v>2421</v>
      </c>
      <c r="N21" s="17">
        <v>5759</v>
      </c>
      <c r="O21" s="17">
        <v>241</v>
      </c>
      <c r="P21" s="17">
        <v>2</v>
      </c>
      <c r="Q21" s="18">
        <v>18429</v>
      </c>
      <c r="R21" s="17">
        <v>518</v>
      </c>
      <c r="S21" s="17">
        <v>951</v>
      </c>
      <c r="T21" s="17">
        <v>616</v>
      </c>
      <c r="U21" s="17">
        <v>996</v>
      </c>
      <c r="V21" s="17">
        <v>5843</v>
      </c>
      <c r="W21" s="17">
        <v>366</v>
      </c>
      <c r="X21" s="17">
        <v>445</v>
      </c>
      <c r="Y21" s="17">
        <v>0</v>
      </c>
      <c r="Z21" s="17">
        <v>137</v>
      </c>
      <c r="AA21" s="17">
        <v>0</v>
      </c>
      <c r="AB21" s="17">
        <v>2790</v>
      </c>
      <c r="AC21" s="17">
        <v>5759</v>
      </c>
      <c r="AD21" s="17">
        <v>2</v>
      </c>
      <c r="AE21" s="17">
        <v>6</v>
      </c>
      <c r="AF21" s="17">
        <v>14047</v>
      </c>
      <c r="AG21" s="17">
        <v>14047</v>
      </c>
      <c r="AH21" s="25">
        <f t="shared" si="0"/>
        <v>-3616</v>
      </c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</row>
    <row r="22" spans="1:60" ht="12">
      <c r="A22" s="62" t="s">
        <v>820</v>
      </c>
      <c r="B22" s="18">
        <v>20602</v>
      </c>
      <c r="C22" s="17">
        <v>358</v>
      </c>
      <c r="D22" s="17">
        <v>2331</v>
      </c>
      <c r="E22" s="17">
        <v>801</v>
      </c>
      <c r="F22" s="17">
        <v>745</v>
      </c>
      <c r="G22" s="17">
        <v>2142</v>
      </c>
      <c r="H22" s="17">
        <v>654</v>
      </c>
      <c r="I22" s="17">
        <v>905</v>
      </c>
      <c r="J22" s="17">
        <v>0</v>
      </c>
      <c r="K22" s="17">
        <v>71</v>
      </c>
      <c r="L22" s="17">
        <v>0</v>
      </c>
      <c r="M22" s="17">
        <v>3836</v>
      </c>
      <c r="N22" s="17">
        <v>8332</v>
      </c>
      <c r="O22" s="17">
        <v>425</v>
      </c>
      <c r="P22" s="17">
        <v>2</v>
      </c>
      <c r="Q22" s="18">
        <v>24445</v>
      </c>
      <c r="R22" s="17">
        <v>488</v>
      </c>
      <c r="S22" s="17">
        <v>2823</v>
      </c>
      <c r="T22" s="17">
        <v>1103</v>
      </c>
      <c r="U22" s="17">
        <v>1916</v>
      </c>
      <c r="V22" s="17">
        <v>3350</v>
      </c>
      <c r="W22" s="17">
        <v>896</v>
      </c>
      <c r="X22" s="17">
        <v>1047</v>
      </c>
      <c r="Y22" s="17">
        <v>0</v>
      </c>
      <c r="Z22" s="17">
        <v>128</v>
      </c>
      <c r="AA22" s="17">
        <v>0</v>
      </c>
      <c r="AB22" s="17">
        <v>4355</v>
      </c>
      <c r="AC22" s="17">
        <v>8332</v>
      </c>
      <c r="AD22" s="17">
        <v>3</v>
      </c>
      <c r="AE22" s="17">
        <v>4</v>
      </c>
      <c r="AF22" s="17">
        <v>15212</v>
      </c>
      <c r="AG22" s="17">
        <v>15212</v>
      </c>
      <c r="AH22" s="25">
        <f t="shared" si="0"/>
        <v>-3843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</row>
    <row r="23" spans="1:60" ht="12">
      <c r="A23" s="62" t="s">
        <v>821</v>
      </c>
      <c r="B23" s="18">
        <v>15821</v>
      </c>
      <c r="C23" s="17">
        <v>233</v>
      </c>
      <c r="D23" s="17">
        <v>1129</v>
      </c>
      <c r="E23" s="17">
        <v>408</v>
      </c>
      <c r="F23" s="17">
        <v>504</v>
      </c>
      <c r="G23" s="17">
        <v>799</v>
      </c>
      <c r="H23" s="17">
        <v>1138</v>
      </c>
      <c r="I23" s="17">
        <v>810</v>
      </c>
      <c r="J23" s="17">
        <v>0</v>
      </c>
      <c r="K23" s="17">
        <v>41</v>
      </c>
      <c r="L23" s="17">
        <v>3</v>
      </c>
      <c r="M23" s="17">
        <v>5864</v>
      </c>
      <c r="N23" s="17">
        <v>4580</v>
      </c>
      <c r="O23" s="17">
        <v>311</v>
      </c>
      <c r="P23" s="17">
        <v>1</v>
      </c>
      <c r="Q23" s="18">
        <v>18396</v>
      </c>
      <c r="R23" s="17">
        <v>321</v>
      </c>
      <c r="S23" s="17">
        <v>1466</v>
      </c>
      <c r="T23" s="17">
        <v>598</v>
      </c>
      <c r="U23" s="17">
        <v>1234</v>
      </c>
      <c r="V23" s="17">
        <v>1467</v>
      </c>
      <c r="W23" s="17">
        <v>1486</v>
      </c>
      <c r="X23" s="17">
        <v>998</v>
      </c>
      <c r="Y23" s="17">
        <v>0</v>
      </c>
      <c r="Z23" s="17">
        <v>87</v>
      </c>
      <c r="AA23" s="17">
        <v>0</v>
      </c>
      <c r="AB23" s="17">
        <v>6148</v>
      </c>
      <c r="AC23" s="17">
        <v>4580</v>
      </c>
      <c r="AD23" s="17">
        <v>7</v>
      </c>
      <c r="AE23" s="17">
        <v>4</v>
      </c>
      <c r="AF23" s="17">
        <v>8592</v>
      </c>
      <c r="AG23" s="17">
        <v>8592</v>
      </c>
      <c r="AH23" s="25">
        <f t="shared" si="0"/>
        <v>-2575</v>
      </c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0" ht="12">
      <c r="A24" s="62" t="s">
        <v>822</v>
      </c>
      <c r="B24" s="18">
        <v>26657</v>
      </c>
      <c r="C24" s="17">
        <v>678</v>
      </c>
      <c r="D24" s="17">
        <v>1176</v>
      </c>
      <c r="E24" s="17">
        <v>621</v>
      </c>
      <c r="F24" s="17">
        <v>711</v>
      </c>
      <c r="G24" s="17">
        <v>970</v>
      </c>
      <c r="H24" s="17">
        <v>923</v>
      </c>
      <c r="I24" s="17">
        <v>6149</v>
      </c>
      <c r="J24" s="17">
        <v>0</v>
      </c>
      <c r="K24" s="17">
        <v>131</v>
      </c>
      <c r="L24" s="17">
        <v>0</v>
      </c>
      <c r="M24" s="17">
        <v>1965</v>
      </c>
      <c r="N24" s="17">
        <v>12886</v>
      </c>
      <c r="O24" s="17">
        <v>441</v>
      </c>
      <c r="P24" s="17">
        <v>6</v>
      </c>
      <c r="Q24" s="18">
        <v>30473</v>
      </c>
      <c r="R24" s="17">
        <v>874</v>
      </c>
      <c r="S24" s="17">
        <v>1357</v>
      </c>
      <c r="T24" s="17">
        <v>853</v>
      </c>
      <c r="U24" s="17">
        <v>1556</v>
      </c>
      <c r="V24" s="17">
        <v>1519</v>
      </c>
      <c r="W24" s="17">
        <v>1374</v>
      </c>
      <c r="X24" s="17">
        <v>7509</v>
      </c>
      <c r="Y24" s="17">
        <v>0</v>
      </c>
      <c r="Z24" s="17">
        <v>289</v>
      </c>
      <c r="AA24" s="17">
        <v>0</v>
      </c>
      <c r="AB24" s="17">
        <v>2245</v>
      </c>
      <c r="AC24" s="17">
        <v>12886</v>
      </c>
      <c r="AD24" s="17">
        <v>2</v>
      </c>
      <c r="AE24" s="17">
        <v>9</v>
      </c>
      <c r="AF24" s="17">
        <v>19327</v>
      </c>
      <c r="AG24" s="17">
        <v>19327</v>
      </c>
      <c r="AH24" s="25">
        <f t="shared" si="0"/>
        <v>-3816</v>
      </c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 s="23" customFormat="1" ht="12">
      <c r="A25" s="62" t="s">
        <v>823</v>
      </c>
      <c r="B25" s="18">
        <v>8071</v>
      </c>
      <c r="C25" s="17">
        <v>161</v>
      </c>
      <c r="D25" s="17">
        <v>894</v>
      </c>
      <c r="E25" s="17">
        <v>389</v>
      </c>
      <c r="F25" s="17">
        <v>700</v>
      </c>
      <c r="G25" s="17">
        <v>453</v>
      </c>
      <c r="H25" s="17">
        <v>254</v>
      </c>
      <c r="I25" s="17">
        <v>684</v>
      </c>
      <c r="J25" s="17">
        <v>0</v>
      </c>
      <c r="K25" s="17">
        <v>32</v>
      </c>
      <c r="L25" s="17">
        <v>0</v>
      </c>
      <c r="M25" s="17">
        <v>1345</v>
      </c>
      <c r="N25" s="17">
        <v>3036</v>
      </c>
      <c r="O25" s="17">
        <v>112</v>
      </c>
      <c r="P25" s="17">
        <v>11</v>
      </c>
      <c r="Q25" s="18">
        <v>9273</v>
      </c>
      <c r="R25" s="17">
        <v>178</v>
      </c>
      <c r="S25" s="17">
        <v>1026</v>
      </c>
      <c r="T25" s="17">
        <v>410</v>
      </c>
      <c r="U25" s="17">
        <v>1149</v>
      </c>
      <c r="V25" s="17">
        <v>632</v>
      </c>
      <c r="W25" s="17">
        <v>373</v>
      </c>
      <c r="X25" s="17">
        <v>847</v>
      </c>
      <c r="Y25" s="17">
        <v>0</v>
      </c>
      <c r="Z25" s="17">
        <v>48</v>
      </c>
      <c r="AA25" s="17">
        <v>0</v>
      </c>
      <c r="AB25" s="17">
        <v>1564</v>
      </c>
      <c r="AC25" s="17">
        <v>3036</v>
      </c>
      <c r="AD25" s="17">
        <v>2</v>
      </c>
      <c r="AE25" s="17">
        <v>8</v>
      </c>
      <c r="AF25" s="17">
        <v>7515</v>
      </c>
      <c r="AG25" s="17">
        <v>7515</v>
      </c>
      <c r="AH25" s="25">
        <f t="shared" si="0"/>
        <v>-1202</v>
      </c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</row>
    <row r="26" spans="1:60" ht="12">
      <c r="A26" s="62" t="s">
        <v>824</v>
      </c>
      <c r="B26" s="18">
        <v>16639</v>
      </c>
      <c r="C26" s="17">
        <v>267</v>
      </c>
      <c r="D26" s="17">
        <v>1664</v>
      </c>
      <c r="E26" s="17">
        <v>900</v>
      </c>
      <c r="F26" s="17">
        <v>1011</v>
      </c>
      <c r="G26" s="17">
        <v>508</v>
      </c>
      <c r="H26" s="17">
        <v>233</v>
      </c>
      <c r="I26" s="17">
        <v>451</v>
      </c>
      <c r="J26" s="17">
        <v>0</v>
      </c>
      <c r="K26" s="17">
        <v>62</v>
      </c>
      <c r="L26" s="17">
        <v>0</v>
      </c>
      <c r="M26" s="17">
        <v>1845</v>
      </c>
      <c r="N26" s="17">
        <v>9537</v>
      </c>
      <c r="O26" s="17">
        <v>156</v>
      </c>
      <c r="P26" s="17">
        <v>5</v>
      </c>
      <c r="Q26" s="18">
        <v>17503</v>
      </c>
      <c r="R26" s="17">
        <v>358</v>
      </c>
      <c r="S26" s="17">
        <v>1658</v>
      </c>
      <c r="T26" s="17">
        <v>948</v>
      </c>
      <c r="U26" s="17">
        <v>1580</v>
      </c>
      <c r="V26" s="17">
        <v>605</v>
      </c>
      <c r="W26" s="17">
        <v>262</v>
      </c>
      <c r="X26" s="17">
        <v>539</v>
      </c>
      <c r="Y26" s="17">
        <v>0</v>
      </c>
      <c r="Z26" s="17">
        <v>91</v>
      </c>
      <c r="AA26" s="17">
        <v>0</v>
      </c>
      <c r="AB26" s="17">
        <v>1913</v>
      </c>
      <c r="AC26" s="17">
        <v>9537</v>
      </c>
      <c r="AD26" s="17">
        <v>3</v>
      </c>
      <c r="AE26" s="17">
        <v>9</v>
      </c>
      <c r="AF26" s="17">
        <v>11288</v>
      </c>
      <c r="AG26" s="17">
        <v>11288</v>
      </c>
      <c r="AH26" s="25">
        <f t="shared" si="0"/>
        <v>-864</v>
      </c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</row>
    <row r="27" spans="1:60" ht="12">
      <c r="A27" s="62" t="s">
        <v>825</v>
      </c>
      <c r="B27" s="18">
        <v>5410</v>
      </c>
      <c r="C27" s="17">
        <v>46</v>
      </c>
      <c r="D27" s="17">
        <v>466</v>
      </c>
      <c r="E27" s="17">
        <v>226</v>
      </c>
      <c r="F27" s="17">
        <v>296</v>
      </c>
      <c r="G27" s="17">
        <v>476</v>
      </c>
      <c r="H27" s="17">
        <v>445</v>
      </c>
      <c r="I27" s="17">
        <v>1252</v>
      </c>
      <c r="J27" s="17">
        <v>0</v>
      </c>
      <c r="K27" s="17">
        <v>37</v>
      </c>
      <c r="L27" s="17">
        <v>0</v>
      </c>
      <c r="M27" s="17">
        <v>884</v>
      </c>
      <c r="N27" s="17">
        <v>1243</v>
      </c>
      <c r="O27" s="17">
        <v>38</v>
      </c>
      <c r="P27" s="17">
        <v>1</v>
      </c>
      <c r="Q27" s="18">
        <v>4837</v>
      </c>
      <c r="R27" s="17">
        <v>38</v>
      </c>
      <c r="S27" s="17">
        <v>374</v>
      </c>
      <c r="T27" s="17">
        <v>238</v>
      </c>
      <c r="U27" s="17">
        <v>344</v>
      </c>
      <c r="V27" s="17">
        <v>448</v>
      </c>
      <c r="W27" s="17">
        <v>343</v>
      </c>
      <c r="X27" s="17">
        <v>1080</v>
      </c>
      <c r="Y27" s="17">
        <v>0</v>
      </c>
      <c r="Z27" s="17">
        <v>30</v>
      </c>
      <c r="AA27" s="17">
        <v>0</v>
      </c>
      <c r="AB27" s="17">
        <v>698</v>
      </c>
      <c r="AC27" s="17">
        <v>1243</v>
      </c>
      <c r="AD27" s="17">
        <v>0</v>
      </c>
      <c r="AE27" s="17">
        <v>1</v>
      </c>
      <c r="AF27" s="17">
        <v>2955</v>
      </c>
      <c r="AG27" s="17">
        <v>2955</v>
      </c>
      <c r="AH27" s="25">
        <f t="shared" si="0"/>
        <v>573</v>
      </c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</row>
    <row r="28" spans="1:60" ht="12">
      <c r="A28" s="62" t="s">
        <v>826</v>
      </c>
      <c r="B28" s="18">
        <v>17672</v>
      </c>
      <c r="C28" s="17">
        <v>539</v>
      </c>
      <c r="D28" s="17">
        <v>3570</v>
      </c>
      <c r="E28" s="17">
        <v>2253</v>
      </c>
      <c r="F28" s="17">
        <v>515</v>
      </c>
      <c r="G28" s="17">
        <v>325</v>
      </c>
      <c r="H28" s="17">
        <v>157</v>
      </c>
      <c r="I28" s="17">
        <v>291</v>
      </c>
      <c r="J28" s="17">
        <v>0</v>
      </c>
      <c r="K28" s="17">
        <v>91</v>
      </c>
      <c r="L28" s="17">
        <v>0</v>
      </c>
      <c r="M28" s="17">
        <v>1295</v>
      </c>
      <c r="N28" s="17">
        <v>8386</v>
      </c>
      <c r="O28" s="17">
        <v>247</v>
      </c>
      <c r="P28" s="17">
        <v>3</v>
      </c>
      <c r="Q28" s="18">
        <v>18254</v>
      </c>
      <c r="R28" s="17">
        <v>630</v>
      </c>
      <c r="S28" s="17">
        <v>3351</v>
      </c>
      <c r="T28" s="17">
        <v>2254</v>
      </c>
      <c r="U28" s="17">
        <v>1252</v>
      </c>
      <c r="V28" s="17">
        <v>456</v>
      </c>
      <c r="W28" s="17">
        <v>165</v>
      </c>
      <c r="X28" s="17">
        <v>294</v>
      </c>
      <c r="Y28" s="17">
        <v>0</v>
      </c>
      <c r="Z28" s="17">
        <v>149</v>
      </c>
      <c r="AA28" s="17">
        <v>0</v>
      </c>
      <c r="AB28" s="17">
        <v>1302</v>
      </c>
      <c r="AC28" s="17">
        <v>8386</v>
      </c>
      <c r="AD28" s="17">
        <v>7</v>
      </c>
      <c r="AE28" s="17">
        <v>8</v>
      </c>
      <c r="AF28" s="17">
        <v>10130</v>
      </c>
      <c r="AG28" s="17">
        <v>10130</v>
      </c>
      <c r="AH28" s="25">
        <f t="shared" si="0"/>
        <v>-582</v>
      </c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</row>
    <row r="29" spans="1:60" ht="12">
      <c r="A29" s="62" t="s">
        <v>827</v>
      </c>
      <c r="B29" s="18">
        <v>20937</v>
      </c>
      <c r="C29" s="17">
        <v>626</v>
      </c>
      <c r="D29" s="17">
        <v>1384</v>
      </c>
      <c r="E29" s="17">
        <v>1261</v>
      </c>
      <c r="F29" s="17">
        <v>896</v>
      </c>
      <c r="G29" s="17">
        <v>888</v>
      </c>
      <c r="H29" s="17">
        <v>431</v>
      </c>
      <c r="I29" s="17">
        <v>608</v>
      </c>
      <c r="J29" s="17">
        <v>0</v>
      </c>
      <c r="K29" s="17">
        <v>73</v>
      </c>
      <c r="L29" s="17">
        <v>0</v>
      </c>
      <c r="M29" s="17">
        <v>6268</v>
      </c>
      <c r="N29" s="17">
        <v>8195</v>
      </c>
      <c r="O29" s="17">
        <v>304</v>
      </c>
      <c r="P29" s="17">
        <v>3</v>
      </c>
      <c r="Q29" s="18">
        <v>21272</v>
      </c>
      <c r="R29" s="17">
        <v>902</v>
      </c>
      <c r="S29" s="17">
        <v>901</v>
      </c>
      <c r="T29" s="17">
        <v>1014</v>
      </c>
      <c r="U29" s="17">
        <v>1926</v>
      </c>
      <c r="V29" s="17">
        <v>938</v>
      </c>
      <c r="W29" s="17">
        <v>341</v>
      </c>
      <c r="X29" s="17">
        <v>393</v>
      </c>
      <c r="Y29" s="17">
        <v>0</v>
      </c>
      <c r="Z29" s="17">
        <v>106</v>
      </c>
      <c r="AA29" s="17">
        <v>0</v>
      </c>
      <c r="AB29" s="17">
        <v>6547</v>
      </c>
      <c r="AC29" s="17">
        <v>8195</v>
      </c>
      <c r="AD29" s="17">
        <v>4</v>
      </c>
      <c r="AE29" s="17">
        <v>5</v>
      </c>
      <c r="AF29" s="17">
        <v>13614</v>
      </c>
      <c r="AG29" s="17">
        <v>13614</v>
      </c>
      <c r="AH29" s="25">
        <f t="shared" si="0"/>
        <v>-335</v>
      </c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</row>
    <row r="30" spans="1:60" ht="12">
      <c r="A30" s="62" t="s">
        <v>828</v>
      </c>
      <c r="B30" s="18">
        <v>11638</v>
      </c>
      <c r="C30" s="17">
        <v>306</v>
      </c>
      <c r="D30" s="17">
        <v>487</v>
      </c>
      <c r="E30" s="17">
        <v>390</v>
      </c>
      <c r="F30" s="17">
        <v>206</v>
      </c>
      <c r="G30" s="17">
        <v>461</v>
      </c>
      <c r="H30" s="17">
        <v>631</v>
      </c>
      <c r="I30" s="17">
        <v>458</v>
      </c>
      <c r="J30" s="17">
        <v>0</v>
      </c>
      <c r="K30" s="17">
        <v>43</v>
      </c>
      <c r="L30" s="17">
        <v>0</v>
      </c>
      <c r="M30" s="17">
        <v>5216</v>
      </c>
      <c r="N30" s="17">
        <v>3277</v>
      </c>
      <c r="O30" s="17">
        <v>160</v>
      </c>
      <c r="P30" s="17">
        <v>3</v>
      </c>
      <c r="Q30" s="18">
        <v>12355</v>
      </c>
      <c r="R30" s="17">
        <v>370</v>
      </c>
      <c r="S30" s="17">
        <v>612</v>
      </c>
      <c r="T30" s="17">
        <v>523</v>
      </c>
      <c r="U30" s="17">
        <v>499</v>
      </c>
      <c r="V30" s="17">
        <v>772</v>
      </c>
      <c r="W30" s="17">
        <v>690</v>
      </c>
      <c r="X30" s="17">
        <v>484</v>
      </c>
      <c r="Y30" s="17">
        <v>0</v>
      </c>
      <c r="Z30" s="17">
        <v>86</v>
      </c>
      <c r="AA30" s="17">
        <v>0</v>
      </c>
      <c r="AB30" s="17">
        <v>5034</v>
      </c>
      <c r="AC30" s="17">
        <v>3277</v>
      </c>
      <c r="AD30" s="17">
        <v>4</v>
      </c>
      <c r="AE30" s="17">
        <v>4</v>
      </c>
      <c r="AF30" s="17">
        <v>8902</v>
      </c>
      <c r="AG30" s="17">
        <v>8902</v>
      </c>
      <c r="AH30" s="25">
        <f t="shared" si="0"/>
        <v>-717</v>
      </c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</row>
    <row r="31" spans="1:60" s="23" customFormat="1" ht="12">
      <c r="A31" s="51" t="s">
        <v>829</v>
      </c>
      <c r="B31" s="19">
        <v>12005</v>
      </c>
      <c r="C31" s="19">
        <v>65</v>
      </c>
      <c r="D31" s="19">
        <v>2641</v>
      </c>
      <c r="E31" s="19">
        <v>904</v>
      </c>
      <c r="F31" s="19">
        <v>1446</v>
      </c>
      <c r="G31" s="19">
        <v>886</v>
      </c>
      <c r="H31" s="19">
        <v>467</v>
      </c>
      <c r="I31" s="19">
        <v>899</v>
      </c>
      <c r="J31" s="19">
        <v>1686</v>
      </c>
      <c r="K31" s="19">
        <v>0</v>
      </c>
      <c r="L31" s="19">
        <v>9</v>
      </c>
      <c r="M31" s="19">
        <v>19</v>
      </c>
      <c r="N31" s="19">
        <v>2875</v>
      </c>
      <c r="O31" s="19">
        <v>108</v>
      </c>
      <c r="P31" s="19">
        <v>0</v>
      </c>
      <c r="Q31" s="19">
        <v>7645</v>
      </c>
      <c r="R31" s="19">
        <v>87</v>
      </c>
      <c r="S31" s="19">
        <v>1033</v>
      </c>
      <c r="T31" s="19">
        <v>497</v>
      </c>
      <c r="U31" s="19">
        <v>1000</v>
      </c>
      <c r="V31" s="19">
        <v>537</v>
      </c>
      <c r="W31" s="19">
        <v>222</v>
      </c>
      <c r="X31" s="19">
        <v>451</v>
      </c>
      <c r="Y31" s="19">
        <v>922</v>
      </c>
      <c r="Z31" s="19">
        <v>0</v>
      </c>
      <c r="AA31" s="19">
        <v>0</v>
      </c>
      <c r="AB31" s="19">
        <v>19</v>
      </c>
      <c r="AC31" s="19">
        <v>2875</v>
      </c>
      <c r="AD31" s="19">
        <v>1</v>
      </c>
      <c r="AE31" s="19">
        <v>1</v>
      </c>
      <c r="AF31" s="19">
        <v>3253</v>
      </c>
      <c r="AG31" s="19">
        <v>3253</v>
      </c>
      <c r="AH31" s="25">
        <f t="shared" si="0"/>
        <v>4360</v>
      </c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</row>
    <row r="32" spans="1:60" ht="12">
      <c r="A32" s="62" t="s">
        <v>830</v>
      </c>
      <c r="B32" s="18">
        <v>10952</v>
      </c>
      <c r="C32" s="17">
        <v>62</v>
      </c>
      <c r="D32" s="17">
        <v>2397</v>
      </c>
      <c r="E32" s="17">
        <v>837</v>
      </c>
      <c r="F32" s="17">
        <v>1251</v>
      </c>
      <c r="G32" s="17">
        <v>820</v>
      </c>
      <c r="H32" s="17">
        <v>433</v>
      </c>
      <c r="I32" s="17">
        <v>842</v>
      </c>
      <c r="J32" s="17">
        <v>1459</v>
      </c>
      <c r="K32" s="17">
        <v>0</v>
      </c>
      <c r="L32" s="17">
        <v>0</v>
      </c>
      <c r="M32" s="17">
        <v>12</v>
      </c>
      <c r="N32" s="17">
        <v>2745</v>
      </c>
      <c r="O32" s="17">
        <v>94</v>
      </c>
      <c r="P32" s="17">
        <v>0</v>
      </c>
      <c r="Q32" s="18">
        <v>6522</v>
      </c>
      <c r="R32" s="17">
        <v>67</v>
      </c>
      <c r="S32" s="17">
        <v>812</v>
      </c>
      <c r="T32" s="17">
        <v>405</v>
      </c>
      <c r="U32" s="17">
        <v>719</v>
      </c>
      <c r="V32" s="17">
        <v>471</v>
      </c>
      <c r="W32" s="17">
        <v>190</v>
      </c>
      <c r="X32" s="17">
        <v>396</v>
      </c>
      <c r="Y32" s="17">
        <v>709</v>
      </c>
      <c r="Z32" s="17">
        <v>0</v>
      </c>
      <c r="AA32" s="17">
        <v>0</v>
      </c>
      <c r="AB32" s="17">
        <v>7</v>
      </c>
      <c r="AC32" s="17">
        <v>2745</v>
      </c>
      <c r="AD32" s="17">
        <v>0</v>
      </c>
      <c r="AE32" s="17">
        <v>1</v>
      </c>
      <c r="AF32" s="17">
        <v>2924</v>
      </c>
      <c r="AG32" s="17">
        <v>2924</v>
      </c>
      <c r="AH32" s="25">
        <f t="shared" si="0"/>
        <v>4430</v>
      </c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</row>
    <row r="33" spans="1:60" ht="12">
      <c r="A33" s="62" t="s">
        <v>831</v>
      </c>
      <c r="B33" s="18">
        <v>1053</v>
      </c>
      <c r="C33" s="17">
        <v>3</v>
      </c>
      <c r="D33" s="17">
        <v>244</v>
      </c>
      <c r="E33" s="17">
        <v>67</v>
      </c>
      <c r="F33" s="17">
        <v>195</v>
      </c>
      <c r="G33" s="17">
        <v>66</v>
      </c>
      <c r="H33" s="17">
        <v>34</v>
      </c>
      <c r="I33" s="17">
        <v>57</v>
      </c>
      <c r="J33" s="17">
        <v>227</v>
      </c>
      <c r="K33" s="17">
        <v>0</v>
      </c>
      <c r="L33" s="17">
        <v>9</v>
      </c>
      <c r="M33" s="17">
        <v>7</v>
      </c>
      <c r="N33" s="17">
        <v>130</v>
      </c>
      <c r="O33" s="17">
        <v>14</v>
      </c>
      <c r="P33" s="17">
        <v>0</v>
      </c>
      <c r="Q33" s="18">
        <v>1123</v>
      </c>
      <c r="R33" s="17">
        <v>20</v>
      </c>
      <c r="S33" s="17">
        <v>221</v>
      </c>
      <c r="T33" s="17">
        <v>92</v>
      </c>
      <c r="U33" s="17">
        <v>281</v>
      </c>
      <c r="V33" s="17">
        <v>66</v>
      </c>
      <c r="W33" s="17">
        <v>32</v>
      </c>
      <c r="X33" s="17">
        <v>55</v>
      </c>
      <c r="Y33" s="17">
        <v>213</v>
      </c>
      <c r="Z33" s="17">
        <v>0</v>
      </c>
      <c r="AA33" s="17">
        <v>0</v>
      </c>
      <c r="AB33" s="17">
        <v>12</v>
      </c>
      <c r="AC33" s="17">
        <v>130</v>
      </c>
      <c r="AD33" s="17">
        <v>1</v>
      </c>
      <c r="AE33" s="17">
        <v>0</v>
      </c>
      <c r="AF33" s="17">
        <v>329</v>
      </c>
      <c r="AG33" s="17">
        <v>329</v>
      </c>
      <c r="AH33" s="25">
        <f t="shared" si="0"/>
        <v>-70</v>
      </c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</row>
    <row r="34" spans="1:33" ht="12">
      <c r="A34" s="47" t="s">
        <v>832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  <row r="35" spans="1:33" ht="12">
      <c r="A35" s="63" t="s">
        <v>833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6.5">
      <c r="A36" s="71" t="s">
        <v>443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4" s="23" customFormat="1" ht="12.75" customHeight="1">
      <c r="A37" s="132" t="s">
        <v>777</v>
      </c>
      <c r="B37" s="135" t="s">
        <v>778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6"/>
      <c r="Q37" s="135" t="s">
        <v>779</v>
      </c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6"/>
      <c r="AF37" s="138" t="s">
        <v>780</v>
      </c>
      <c r="AG37" s="142"/>
      <c r="AH37" s="132" t="s">
        <v>781</v>
      </c>
    </row>
    <row r="38" spans="1:34" s="23" customFormat="1" ht="22.5" customHeight="1">
      <c r="A38" s="133"/>
      <c r="B38" s="132" t="s">
        <v>782</v>
      </c>
      <c r="C38" s="132" t="s">
        <v>783</v>
      </c>
      <c r="D38" s="135" t="s">
        <v>784</v>
      </c>
      <c r="E38" s="145"/>
      <c r="F38" s="145"/>
      <c r="G38" s="145"/>
      <c r="H38" s="145"/>
      <c r="I38" s="145"/>
      <c r="J38" s="145"/>
      <c r="K38" s="145"/>
      <c r="L38" s="146"/>
      <c r="M38" s="132" t="s">
        <v>785</v>
      </c>
      <c r="N38" s="132" t="s">
        <v>786</v>
      </c>
      <c r="O38" s="132" t="s">
        <v>787</v>
      </c>
      <c r="P38" s="132" t="s">
        <v>788</v>
      </c>
      <c r="Q38" s="132" t="s">
        <v>782</v>
      </c>
      <c r="R38" s="132" t="s">
        <v>789</v>
      </c>
      <c r="S38" s="135" t="s">
        <v>790</v>
      </c>
      <c r="T38" s="145"/>
      <c r="U38" s="145"/>
      <c r="V38" s="145"/>
      <c r="W38" s="145"/>
      <c r="X38" s="145"/>
      <c r="Y38" s="145"/>
      <c r="Z38" s="145"/>
      <c r="AA38" s="146"/>
      <c r="AB38" s="132" t="s">
        <v>785</v>
      </c>
      <c r="AC38" s="132" t="s">
        <v>786</v>
      </c>
      <c r="AD38" s="132" t="s">
        <v>793</v>
      </c>
      <c r="AE38" s="132" t="s">
        <v>788</v>
      </c>
      <c r="AF38" s="143"/>
      <c r="AG38" s="144"/>
      <c r="AH38" s="133"/>
    </row>
    <row r="39" spans="1:34" s="23" customFormat="1" ht="22.5" customHeight="1">
      <c r="A39" s="133"/>
      <c r="B39" s="133"/>
      <c r="C39" s="133"/>
      <c r="D39" s="31" t="s">
        <v>794</v>
      </c>
      <c r="E39" s="31" t="s">
        <v>795</v>
      </c>
      <c r="F39" s="31" t="s">
        <v>842</v>
      </c>
      <c r="G39" s="31" t="s">
        <v>796</v>
      </c>
      <c r="H39" s="31" t="s">
        <v>797</v>
      </c>
      <c r="I39" s="31" t="s">
        <v>798</v>
      </c>
      <c r="J39" s="31" t="s">
        <v>799</v>
      </c>
      <c r="K39" s="31" t="s">
        <v>800</v>
      </c>
      <c r="L39" s="31" t="s">
        <v>801</v>
      </c>
      <c r="M39" s="133"/>
      <c r="N39" s="133"/>
      <c r="O39" s="133"/>
      <c r="P39" s="133"/>
      <c r="Q39" s="133"/>
      <c r="R39" s="133"/>
      <c r="S39" s="31" t="s">
        <v>794</v>
      </c>
      <c r="T39" s="31" t="s">
        <v>795</v>
      </c>
      <c r="U39" s="31" t="s">
        <v>842</v>
      </c>
      <c r="V39" s="31" t="s">
        <v>796</v>
      </c>
      <c r="W39" s="31" t="s">
        <v>797</v>
      </c>
      <c r="X39" s="31" t="s">
        <v>798</v>
      </c>
      <c r="Y39" s="31" t="s">
        <v>799</v>
      </c>
      <c r="Z39" s="31" t="s">
        <v>800</v>
      </c>
      <c r="AA39" s="31" t="s">
        <v>801</v>
      </c>
      <c r="AB39" s="133"/>
      <c r="AC39" s="133"/>
      <c r="AD39" s="133"/>
      <c r="AE39" s="133"/>
      <c r="AF39" s="31" t="s">
        <v>849</v>
      </c>
      <c r="AG39" s="31" t="s">
        <v>848</v>
      </c>
      <c r="AH39" s="133"/>
    </row>
    <row r="40" spans="1:34" s="61" customFormat="1" ht="44.25" customHeight="1">
      <c r="A40" s="60" t="s">
        <v>802</v>
      </c>
      <c r="B40" s="60" t="s">
        <v>449</v>
      </c>
      <c r="C40" s="60" t="s">
        <v>450</v>
      </c>
      <c r="D40" s="60" t="s">
        <v>803</v>
      </c>
      <c r="E40" s="60" t="s">
        <v>452</v>
      </c>
      <c r="F40" s="60" t="s">
        <v>843</v>
      </c>
      <c r="G40" s="60" t="s">
        <v>804</v>
      </c>
      <c r="H40" s="60" t="s">
        <v>805</v>
      </c>
      <c r="I40" s="60" t="s">
        <v>453</v>
      </c>
      <c r="J40" s="60" t="s">
        <v>451</v>
      </c>
      <c r="K40" s="60" t="s">
        <v>618</v>
      </c>
      <c r="L40" s="60" t="s">
        <v>455</v>
      </c>
      <c r="M40" s="44" t="s">
        <v>456</v>
      </c>
      <c r="N40" s="44" t="s">
        <v>457</v>
      </c>
      <c r="O40" s="60" t="s">
        <v>458</v>
      </c>
      <c r="P40" s="60" t="s">
        <v>455</v>
      </c>
      <c r="Q40" s="60" t="s">
        <v>449</v>
      </c>
      <c r="R40" s="60" t="s">
        <v>459</v>
      </c>
      <c r="S40" s="60" t="s">
        <v>803</v>
      </c>
      <c r="T40" s="60" t="s">
        <v>452</v>
      </c>
      <c r="U40" s="60" t="s">
        <v>843</v>
      </c>
      <c r="V40" s="60" t="s">
        <v>804</v>
      </c>
      <c r="W40" s="60" t="s">
        <v>805</v>
      </c>
      <c r="X40" s="60" t="s">
        <v>453</v>
      </c>
      <c r="Y40" s="60" t="s">
        <v>451</v>
      </c>
      <c r="Z40" s="60" t="s">
        <v>618</v>
      </c>
      <c r="AA40" s="60" t="s">
        <v>455</v>
      </c>
      <c r="AB40" s="44" t="s">
        <v>456</v>
      </c>
      <c r="AC40" s="44" t="s">
        <v>457</v>
      </c>
      <c r="AD40" s="44" t="s">
        <v>806</v>
      </c>
      <c r="AE40" s="60" t="s">
        <v>455</v>
      </c>
      <c r="AF40" s="127" t="s">
        <v>850</v>
      </c>
      <c r="AG40" s="127" t="s">
        <v>851</v>
      </c>
      <c r="AH40" s="60" t="s">
        <v>807</v>
      </c>
    </row>
    <row r="41" spans="1:80" s="1" customFormat="1" ht="12">
      <c r="A41" s="2" t="s">
        <v>808</v>
      </c>
      <c r="B41" s="16">
        <v>453242</v>
      </c>
      <c r="C41" s="16">
        <v>17286</v>
      </c>
      <c r="D41" s="16">
        <v>45909</v>
      </c>
      <c r="E41" s="16">
        <v>35951</v>
      </c>
      <c r="F41" s="16">
        <v>14931</v>
      </c>
      <c r="G41" s="16">
        <v>16650</v>
      </c>
      <c r="H41" s="16">
        <v>10456</v>
      </c>
      <c r="I41" s="16">
        <v>16495</v>
      </c>
      <c r="J41" s="16">
        <v>51899</v>
      </c>
      <c r="K41" s="16">
        <v>2546</v>
      </c>
      <c r="L41" s="16">
        <v>13</v>
      </c>
      <c r="M41" s="16">
        <v>21145</v>
      </c>
      <c r="N41" s="16">
        <v>215131</v>
      </c>
      <c r="O41" s="16">
        <v>4775</v>
      </c>
      <c r="P41" s="16">
        <v>55</v>
      </c>
      <c r="Q41" s="16">
        <v>451627</v>
      </c>
      <c r="R41" s="16">
        <v>20306</v>
      </c>
      <c r="S41" s="16">
        <v>40038</v>
      </c>
      <c r="T41" s="16">
        <v>30101</v>
      </c>
      <c r="U41" s="16">
        <v>30983</v>
      </c>
      <c r="V41" s="16">
        <v>22343</v>
      </c>
      <c r="W41" s="16">
        <v>10289</v>
      </c>
      <c r="X41" s="16">
        <v>15081</v>
      </c>
      <c r="Y41" s="16">
        <v>41234</v>
      </c>
      <c r="Z41" s="16">
        <v>4768</v>
      </c>
      <c r="AA41" s="16">
        <v>0</v>
      </c>
      <c r="AB41" s="16">
        <v>21145</v>
      </c>
      <c r="AC41" s="16">
        <v>215131</v>
      </c>
      <c r="AD41" s="16">
        <v>85</v>
      </c>
      <c r="AE41" s="16">
        <v>123</v>
      </c>
      <c r="AF41" s="16">
        <v>310303</v>
      </c>
      <c r="AG41" s="16">
        <v>310303</v>
      </c>
      <c r="AH41" s="25">
        <f aca="true" t="shared" si="1" ref="AH41:AH65">B41-Q41</f>
        <v>1615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61" ht="12">
      <c r="A42" s="83" t="s">
        <v>809</v>
      </c>
      <c r="B42" s="16">
        <v>73588</v>
      </c>
      <c r="C42" s="19">
        <v>3700</v>
      </c>
      <c r="D42" s="19">
        <v>0</v>
      </c>
      <c r="E42" s="19">
        <v>21083</v>
      </c>
      <c r="F42" s="19">
        <v>4313</v>
      </c>
      <c r="G42" s="19">
        <v>1656</v>
      </c>
      <c r="H42" s="19">
        <v>1097</v>
      </c>
      <c r="I42" s="19">
        <v>1554</v>
      </c>
      <c r="J42" s="19">
        <v>9762</v>
      </c>
      <c r="K42" s="19">
        <v>573</v>
      </c>
      <c r="L42" s="19">
        <v>1</v>
      </c>
      <c r="M42" s="19">
        <v>0</v>
      </c>
      <c r="N42" s="19">
        <v>28620</v>
      </c>
      <c r="O42" s="19">
        <v>1212</v>
      </c>
      <c r="P42" s="19">
        <v>17</v>
      </c>
      <c r="Q42" s="16">
        <v>79226</v>
      </c>
      <c r="R42" s="19">
        <v>4651</v>
      </c>
      <c r="S42" s="19">
        <v>0</v>
      </c>
      <c r="T42" s="19">
        <v>17637</v>
      </c>
      <c r="U42" s="19">
        <v>10960</v>
      </c>
      <c r="V42" s="19">
        <v>2411</v>
      </c>
      <c r="W42" s="19">
        <v>1213</v>
      </c>
      <c r="X42" s="19">
        <v>1671</v>
      </c>
      <c r="Y42" s="19">
        <v>10655</v>
      </c>
      <c r="Z42" s="19">
        <v>1362</v>
      </c>
      <c r="AA42" s="19">
        <v>0</v>
      </c>
      <c r="AB42" s="19">
        <v>0</v>
      </c>
      <c r="AC42" s="19">
        <v>28620</v>
      </c>
      <c r="AD42" s="19">
        <v>14</v>
      </c>
      <c r="AE42" s="19">
        <v>32</v>
      </c>
      <c r="AF42" s="19">
        <v>57285</v>
      </c>
      <c r="AG42" s="19">
        <v>57285</v>
      </c>
      <c r="AH42" s="25">
        <f t="shared" si="1"/>
        <v>-5638</v>
      </c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79"/>
    </row>
    <row r="43" spans="1:60" s="23" customFormat="1" ht="12">
      <c r="A43" s="51" t="s">
        <v>810</v>
      </c>
      <c r="B43" s="16">
        <v>60499</v>
      </c>
      <c r="C43" s="19">
        <v>5348</v>
      </c>
      <c r="D43" s="19">
        <v>17637</v>
      </c>
      <c r="E43" s="19">
        <v>0</v>
      </c>
      <c r="F43" s="19">
        <v>2192</v>
      </c>
      <c r="G43" s="19">
        <v>1574</v>
      </c>
      <c r="H43" s="19">
        <v>878</v>
      </c>
      <c r="I43" s="19">
        <v>1362</v>
      </c>
      <c r="J43" s="19">
        <v>6203</v>
      </c>
      <c r="K43" s="19">
        <v>255</v>
      </c>
      <c r="L43" s="19">
        <v>0</v>
      </c>
      <c r="M43" s="19">
        <v>0</v>
      </c>
      <c r="N43" s="19">
        <v>23764</v>
      </c>
      <c r="O43" s="19">
        <v>1281</v>
      </c>
      <c r="P43" s="19">
        <v>5</v>
      </c>
      <c r="Q43" s="19">
        <v>65842</v>
      </c>
      <c r="R43" s="19">
        <v>6100</v>
      </c>
      <c r="S43" s="19">
        <v>21083</v>
      </c>
      <c r="T43" s="19">
        <v>0</v>
      </c>
      <c r="U43" s="19">
        <v>4212</v>
      </c>
      <c r="V43" s="19">
        <v>2220</v>
      </c>
      <c r="W43" s="19">
        <v>802</v>
      </c>
      <c r="X43" s="19">
        <v>1183</v>
      </c>
      <c r="Y43" s="19">
        <v>5989</v>
      </c>
      <c r="Z43" s="19">
        <v>462</v>
      </c>
      <c r="AA43" s="19">
        <v>0</v>
      </c>
      <c r="AB43" s="19">
        <v>0</v>
      </c>
      <c r="AC43" s="19">
        <v>23764</v>
      </c>
      <c r="AD43" s="19">
        <v>15</v>
      </c>
      <c r="AE43" s="19">
        <v>12</v>
      </c>
      <c r="AF43" s="19">
        <v>34014</v>
      </c>
      <c r="AG43" s="19">
        <v>34014</v>
      </c>
      <c r="AH43" s="25">
        <f t="shared" si="1"/>
        <v>-5343</v>
      </c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</row>
    <row r="44" spans="1:60" ht="12">
      <c r="A44" s="83" t="s">
        <v>841</v>
      </c>
      <c r="B44" s="16">
        <v>52930</v>
      </c>
      <c r="C44" s="19">
        <v>1333</v>
      </c>
      <c r="D44" s="19">
        <v>10960</v>
      </c>
      <c r="E44" s="19">
        <v>4212</v>
      </c>
      <c r="F44" s="19">
        <v>0</v>
      </c>
      <c r="G44" s="19">
        <v>1864</v>
      </c>
      <c r="H44" s="19">
        <v>1091</v>
      </c>
      <c r="I44" s="19">
        <v>1625</v>
      </c>
      <c r="J44" s="19">
        <v>10753</v>
      </c>
      <c r="K44" s="19">
        <v>478</v>
      </c>
      <c r="L44" s="19">
        <v>0</v>
      </c>
      <c r="M44" s="19">
        <v>0</v>
      </c>
      <c r="N44" s="19">
        <v>20194</v>
      </c>
      <c r="O44" s="19">
        <v>418</v>
      </c>
      <c r="P44" s="19">
        <v>2</v>
      </c>
      <c r="Q44" s="16">
        <v>36759</v>
      </c>
      <c r="R44" s="19">
        <v>1623</v>
      </c>
      <c r="S44" s="19">
        <v>4313</v>
      </c>
      <c r="T44" s="19">
        <v>2192</v>
      </c>
      <c r="U44" s="19">
        <v>0</v>
      </c>
      <c r="V44" s="19">
        <v>1050</v>
      </c>
      <c r="W44" s="19">
        <v>542</v>
      </c>
      <c r="X44" s="19">
        <v>807</v>
      </c>
      <c r="Y44" s="19">
        <v>5304</v>
      </c>
      <c r="Z44" s="19">
        <v>723</v>
      </c>
      <c r="AA44" s="19">
        <v>0</v>
      </c>
      <c r="AB44" s="19">
        <v>0</v>
      </c>
      <c r="AC44" s="19">
        <v>20194</v>
      </c>
      <c r="AD44" s="19">
        <v>3</v>
      </c>
      <c r="AE44" s="19">
        <v>8</v>
      </c>
      <c r="AF44" s="19">
        <v>34877</v>
      </c>
      <c r="AG44" s="19">
        <v>34877</v>
      </c>
      <c r="AH44" s="25">
        <f t="shared" si="1"/>
        <v>16171</v>
      </c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</row>
    <row r="45" spans="1:60" ht="12">
      <c r="A45" s="83" t="s">
        <v>811</v>
      </c>
      <c r="B45" s="16">
        <v>58934</v>
      </c>
      <c r="C45" s="19">
        <v>1659</v>
      </c>
      <c r="D45" s="19">
        <v>2411</v>
      </c>
      <c r="E45" s="19">
        <v>2220</v>
      </c>
      <c r="F45" s="19">
        <v>1050</v>
      </c>
      <c r="G45" s="19">
        <v>0</v>
      </c>
      <c r="H45" s="19">
        <v>1183</v>
      </c>
      <c r="I45" s="19">
        <v>1549</v>
      </c>
      <c r="J45" s="19">
        <v>13647</v>
      </c>
      <c r="K45" s="19">
        <v>283</v>
      </c>
      <c r="L45" s="19">
        <v>2</v>
      </c>
      <c r="M45" s="19">
        <v>0</v>
      </c>
      <c r="N45" s="19">
        <v>34463</v>
      </c>
      <c r="O45" s="19">
        <v>458</v>
      </c>
      <c r="P45" s="19">
        <v>9</v>
      </c>
      <c r="Q45" s="16">
        <v>52921</v>
      </c>
      <c r="R45" s="19">
        <v>1778</v>
      </c>
      <c r="S45" s="19">
        <v>1656</v>
      </c>
      <c r="T45" s="19">
        <v>1574</v>
      </c>
      <c r="U45" s="19">
        <v>1864</v>
      </c>
      <c r="V45" s="19">
        <v>0</v>
      </c>
      <c r="W45" s="19">
        <v>968</v>
      </c>
      <c r="X45" s="19">
        <v>1184</v>
      </c>
      <c r="Y45" s="19">
        <v>8923</v>
      </c>
      <c r="Z45" s="19">
        <v>481</v>
      </c>
      <c r="AA45" s="19">
        <v>0</v>
      </c>
      <c r="AB45" s="19">
        <v>0</v>
      </c>
      <c r="AC45" s="19">
        <v>34463</v>
      </c>
      <c r="AD45" s="19">
        <v>17</v>
      </c>
      <c r="AE45" s="19">
        <v>13</v>
      </c>
      <c r="AF45" s="19">
        <v>37290</v>
      </c>
      <c r="AG45" s="19">
        <v>37290</v>
      </c>
      <c r="AH45" s="25">
        <f t="shared" si="1"/>
        <v>6013</v>
      </c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</row>
    <row r="46" spans="1:60" s="23" customFormat="1" ht="12">
      <c r="A46" s="83" t="s">
        <v>812</v>
      </c>
      <c r="B46" s="16">
        <v>31382</v>
      </c>
      <c r="C46" s="19">
        <v>808</v>
      </c>
      <c r="D46" s="19">
        <v>1213</v>
      </c>
      <c r="E46" s="19">
        <v>802</v>
      </c>
      <c r="F46" s="19">
        <v>542</v>
      </c>
      <c r="G46" s="19">
        <v>968</v>
      </c>
      <c r="H46" s="19">
        <v>0</v>
      </c>
      <c r="I46" s="19">
        <v>3109</v>
      </c>
      <c r="J46" s="19">
        <v>3521</v>
      </c>
      <c r="K46" s="19">
        <v>134</v>
      </c>
      <c r="L46" s="19">
        <v>0</v>
      </c>
      <c r="M46" s="19">
        <v>0</v>
      </c>
      <c r="N46" s="19">
        <v>20064</v>
      </c>
      <c r="O46" s="19">
        <v>217</v>
      </c>
      <c r="P46" s="19">
        <v>4</v>
      </c>
      <c r="Q46" s="19">
        <v>31432</v>
      </c>
      <c r="R46" s="19">
        <v>900</v>
      </c>
      <c r="S46" s="19">
        <v>1097</v>
      </c>
      <c r="T46" s="19">
        <v>878</v>
      </c>
      <c r="U46" s="19">
        <v>1091</v>
      </c>
      <c r="V46" s="19">
        <v>1183</v>
      </c>
      <c r="W46" s="19">
        <v>0</v>
      </c>
      <c r="X46" s="19">
        <v>2901</v>
      </c>
      <c r="Y46" s="19">
        <v>3035</v>
      </c>
      <c r="Z46" s="19">
        <v>271</v>
      </c>
      <c r="AA46" s="19">
        <v>0</v>
      </c>
      <c r="AB46" s="19">
        <v>0</v>
      </c>
      <c r="AC46" s="19">
        <v>20064</v>
      </c>
      <c r="AD46" s="19">
        <v>5</v>
      </c>
      <c r="AE46" s="19">
        <v>7</v>
      </c>
      <c r="AF46" s="19">
        <v>20485</v>
      </c>
      <c r="AG46" s="19">
        <v>20485</v>
      </c>
      <c r="AH46" s="25">
        <f t="shared" si="1"/>
        <v>-50</v>
      </c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</row>
    <row r="47" spans="1:60" s="23" customFormat="1" ht="12">
      <c r="A47" s="51" t="s">
        <v>813</v>
      </c>
      <c r="B47" s="16">
        <v>54387</v>
      </c>
      <c r="C47" s="19">
        <v>1690</v>
      </c>
      <c r="D47" s="19">
        <v>1671</v>
      </c>
      <c r="E47" s="19">
        <v>1183</v>
      </c>
      <c r="F47" s="19">
        <v>807</v>
      </c>
      <c r="G47" s="19">
        <v>1184</v>
      </c>
      <c r="H47" s="19">
        <v>2901</v>
      </c>
      <c r="I47" s="19">
        <v>0</v>
      </c>
      <c r="J47" s="19">
        <v>7049</v>
      </c>
      <c r="K47" s="19">
        <v>286</v>
      </c>
      <c r="L47" s="19">
        <v>1</v>
      </c>
      <c r="M47" s="19">
        <v>0</v>
      </c>
      <c r="N47" s="19">
        <v>37237</v>
      </c>
      <c r="O47" s="19">
        <v>375</v>
      </c>
      <c r="P47" s="19">
        <v>3</v>
      </c>
      <c r="Q47" s="19">
        <v>55730</v>
      </c>
      <c r="R47" s="19">
        <v>1979</v>
      </c>
      <c r="S47" s="19">
        <v>1554</v>
      </c>
      <c r="T47" s="19">
        <v>1362</v>
      </c>
      <c r="U47" s="19">
        <v>1625</v>
      </c>
      <c r="V47" s="19">
        <v>1549</v>
      </c>
      <c r="W47" s="19">
        <v>3109</v>
      </c>
      <c r="X47" s="19">
        <v>0</v>
      </c>
      <c r="Y47" s="19">
        <v>6791</v>
      </c>
      <c r="Z47" s="19">
        <v>505</v>
      </c>
      <c r="AA47" s="19">
        <v>0</v>
      </c>
      <c r="AB47" s="19">
        <v>0</v>
      </c>
      <c r="AC47" s="19">
        <v>37237</v>
      </c>
      <c r="AD47" s="19">
        <v>8</v>
      </c>
      <c r="AE47" s="19">
        <v>11</v>
      </c>
      <c r="AF47" s="19">
        <v>35665</v>
      </c>
      <c r="AG47" s="19">
        <v>35665</v>
      </c>
      <c r="AH47" s="25">
        <f t="shared" si="1"/>
        <v>-1343</v>
      </c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</row>
    <row r="48" spans="1:61" ht="12">
      <c r="A48" s="51" t="s">
        <v>814</v>
      </c>
      <c r="B48" s="16">
        <v>115179</v>
      </c>
      <c r="C48" s="19">
        <v>2712</v>
      </c>
      <c r="D48" s="19">
        <v>10655</v>
      </c>
      <c r="E48" s="19">
        <v>5989</v>
      </c>
      <c r="F48" s="19">
        <v>5304</v>
      </c>
      <c r="G48" s="19">
        <v>8923</v>
      </c>
      <c r="H48" s="19">
        <v>3035</v>
      </c>
      <c r="I48" s="19">
        <v>6791</v>
      </c>
      <c r="J48" s="19">
        <v>0</v>
      </c>
      <c r="K48" s="19">
        <v>537</v>
      </c>
      <c r="L48" s="19">
        <v>4</v>
      </c>
      <c r="M48" s="19">
        <v>21130</v>
      </c>
      <c r="N48" s="19">
        <v>49286</v>
      </c>
      <c r="O48" s="19">
        <v>798</v>
      </c>
      <c r="P48" s="19">
        <v>15</v>
      </c>
      <c r="Q48" s="19">
        <v>125604</v>
      </c>
      <c r="R48" s="19">
        <v>3228</v>
      </c>
      <c r="S48" s="19">
        <v>9762</v>
      </c>
      <c r="T48" s="19">
        <v>6203</v>
      </c>
      <c r="U48" s="19">
        <v>10753</v>
      </c>
      <c r="V48" s="19">
        <v>13647</v>
      </c>
      <c r="W48" s="19">
        <v>3521</v>
      </c>
      <c r="X48" s="19">
        <v>7049</v>
      </c>
      <c r="Y48" s="19">
        <v>0</v>
      </c>
      <c r="Z48" s="19">
        <v>964</v>
      </c>
      <c r="AA48" s="19">
        <v>0</v>
      </c>
      <c r="AB48" s="19">
        <v>21130</v>
      </c>
      <c r="AC48" s="19">
        <v>49286</v>
      </c>
      <c r="AD48" s="19">
        <v>22</v>
      </c>
      <c r="AE48" s="19">
        <v>39</v>
      </c>
      <c r="AF48" s="19">
        <v>88976</v>
      </c>
      <c r="AG48" s="19">
        <v>88976</v>
      </c>
      <c r="AH48" s="25">
        <f t="shared" si="1"/>
        <v>-10425</v>
      </c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79"/>
    </row>
    <row r="49" spans="1:61" ht="12">
      <c r="A49" s="62" t="s">
        <v>815</v>
      </c>
      <c r="B49" s="18">
        <v>8897</v>
      </c>
      <c r="C49" s="17">
        <v>152</v>
      </c>
      <c r="D49" s="17">
        <v>1367</v>
      </c>
      <c r="E49" s="17">
        <v>815</v>
      </c>
      <c r="F49" s="17">
        <v>379</v>
      </c>
      <c r="G49" s="17">
        <v>165</v>
      </c>
      <c r="H49" s="17">
        <v>68</v>
      </c>
      <c r="I49" s="17">
        <v>133</v>
      </c>
      <c r="J49" s="17">
        <v>0</v>
      </c>
      <c r="K49" s="17">
        <v>37</v>
      </c>
      <c r="L49" s="17">
        <v>0</v>
      </c>
      <c r="M49" s="17">
        <v>654</v>
      </c>
      <c r="N49" s="17">
        <v>5076</v>
      </c>
      <c r="O49" s="17">
        <v>49</v>
      </c>
      <c r="P49" s="17">
        <v>2</v>
      </c>
      <c r="Q49" s="18">
        <v>9012</v>
      </c>
      <c r="R49" s="17">
        <v>201</v>
      </c>
      <c r="S49" s="17">
        <v>1060</v>
      </c>
      <c r="T49" s="17">
        <v>753</v>
      </c>
      <c r="U49" s="17">
        <v>766</v>
      </c>
      <c r="V49" s="17">
        <v>214</v>
      </c>
      <c r="W49" s="17">
        <v>64</v>
      </c>
      <c r="X49" s="17">
        <v>131</v>
      </c>
      <c r="Y49" s="17">
        <v>0</v>
      </c>
      <c r="Z49" s="17">
        <v>52</v>
      </c>
      <c r="AA49" s="17">
        <v>0</v>
      </c>
      <c r="AB49" s="17">
        <v>695</v>
      </c>
      <c r="AC49" s="17">
        <v>5076</v>
      </c>
      <c r="AD49" s="17">
        <v>0</v>
      </c>
      <c r="AE49" s="17">
        <v>0</v>
      </c>
      <c r="AF49" s="17">
        <v>6318</v>
      </c>
      <c r="AG49" s="17">
        <v>6318</v>
      </c>
      <c r="AH49" s="25">
        <f t="shared" si="1"/>
        <v>-115</v>
      </c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79"/>
    </row>
    <row r="50" spans="1:61" ht="12">
      <c r="A50" s="62" t="s">
        <v>816</v>
      </c>
      <c r="B50" s="18">
        <v>11043</v>
      </c>
      <c r="C50" s="17">
        <v>226</v>
      </c>
      <c r="D50" s="17">
        <v>964</v>
      </c>
      <c r="E50" s="17">
        <v>647</v>
      </c>
      <c r="F50" s="17">
        <v>1084</v>
      </c>
      <c r="G50" s="17">
        <v>524</v>
      </c>
      <c r="H50" s="17">
        <v>221</v>
      </c>
      <c r="I50" s="17">
        <v>335</v>
      </c>
      <c r="J50" s="17">
        <v>0</v>
      </c>
      <c r="K50" s="17">
        <v>40</v>
      </c>
      <c r="L50" s="17">
        <v>0</v>
      </c>
      <c r="M50" s="17">
        <v>3524</v>
      </c>
      <c r="N50" s="17">
        <v>3387</v>
      </c>
      <c r="O50" s="17">
        <v>91</v>
      </c>
      <c r="P50" s="17">
        <v>0</v>
      </c>
      <c r="Q50" s="18">
        <v>9605</v>
      </c>
      <c r="R50" s="17">
        <v>264</v>
      </c>
      <c r="S50" s="17">
        <v>504</v>
      </c>
      <c r="T50" s="17">
        <v>425</v>
      </c>
      <c r="U50" s="17">
        <v>1821</v>
      </c>
      <c r="V50" s="17">
        <v>426</v>
      </c>
      <c r="W50" s="17">
        <v>163</v>
      </c>
      <c r="X50" s="17">
        <v>163</v>
      </c>
      <c r="Y50" s="17">
        <v>0</v>
      </c>
      <c r="Z50" s="17">
        <v>59</v>
      </c>
      <c r="AA50" s="17">
        <v>0</v>
      </c>
      <c r="AB50" s="17">
        <v>2386</v>
      </c>
      <c r="AC50" s="17">
        <v>3387</v>
      </c>
      <c r="AD50" s="17">
        <v>5</v>
      </c>
      <c r="AE50" s="17">
        <v>2</v>
      </c>
      <c r="AF50" s="17">
        <v>8211</v>
      </c>
      <c r="AG50" s="17">
        <v>8211</v>
      </c>
      <c r="AH50" s="25">
        <f t="shared" si="1"/>
        <v>1438</v>
      </c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79"/>
    </row>
    <row r="51" spans="1:60" ht="12">
      <c r="A51" s="62" t="s">
        <v>817</v>
      </c>
      <c r="B51" s="18">
        <v>7255</v>
      </c>
      <c r="C51" s="17">
        <v>190</v>
      </c>
      <c r="D51" s="17">
        <v>602</v>
      </c>
      <c r="E51" s="17">
        <v>353</v>
      </c>
      <c r="F51" s="17">
        <v>539</v>
      </c>
      <c r="G51" s="17">
        <v>917</v>
      </c>
      <c r="H51" s="17">
        <v>106</v>
      </c>
      <c r="I51" s="17">
        <v>144</v>
      </c>
      <c r="J51" s="17">
        <v>0</v>
      </c>
      <c r="K51" s="17">
        <v>31</v>
      </c>
      <c r="L51" s="17">
        <v>0</v>
      </c>
      <c r="M51" s="17">
        <v>1283</v>
      </c>
      <c r="N51" s="17">
        <v>3023</v>
      </c>
      <c r="O51" s="17">
        <v>66</v>
      </c>
      <c r="P51" s="17">
        <v>1</v>
      </c>
      <c r="Q51" s="18">
        <v>8961</v>
      </c>
      <c r="R51" s="17">
        <v>238</v>
      </c>
      <c r="S51" s="17">
        <v>658</v>
      </c>
      <c r="T51" s="17">
        <v>460</v>
      </c>
      <c r="U51" s="17">
        <v>1168</v>
      </c>
      <c r="V51" s="17">
        <v>1664</v>
      </c>
      <c r="W51" s="17">
        <v>108</v>
      </c>
      <c r="X51" s="17">
        <v>168</v>
      </c>
      <c r="Y51" s="17">
        <v>0</v>
      </c>
      <c r="Z51" s="17">
        <v>49</v>
      </c>
      <c r="AA51" s="17">
        <v>0</v>
      </c>
      <c r="AB51" s="17">
        <v>1420</v>
      </c>
      <c r="AC51" s="17">
        <v>3023</v>
      </c>
      <c r="AD51" s="17">
        <v>2</v>
      </c>
      <c r="AE51" s="17">
        <v>3</v>
      </c>
      <c r="AF51" s="17">
        <v>6999</v>
      </c>
      <c r="AG51" s="17">
        <v>6999</v>
      </c>
      <c r="AH51" s="25">
        <f t="shared" si="1"/>
        <v>-1706</v>
      </c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</row>
    <row r="52" spans="1:60" ht="12">
      <c r="A52" s="62" t="s">
        <v>818</v>
      </c>
      <c r="B52" s="18">
        <v>14886</v>
      </c>
      <c r="C52" s="17">
        <v>405</v>
      </c>
      <c r="D52" s="17">
        <v>810</v>
      </c>
      <c r="E52" s="17">
        <v>401</v>
      </c>
      <c r="F52" s="17">
        <v>309</v>
      </c>
      <c r="G52" s="17">
        <v>2196</v>
      </c>
      <c r="H52" s="17">
        <v>261</v>
      </c>
      <c r="I52" s="17">
        <v>379</v>
      </c>
      <c r="J52" s="17">
        <v>0</v>
      </c>
      <c r="K52" s="17">
        <v>56</v>
      </c>
      <c r="L52" s="17">
        <v>1</v>
      </c>
      <c r="M52" s="17">
        <v>1630</v>
      </c>
      <c r="N52" s="17">
        <v>8303</v>
      </c>
      <c r="O52" s="17">
        <v>135</v>
      </c>
      <c r="P52" s="17">
        <v>0</v>
      </c>
      <c r="Q52" s="18">
        <v>18091</v>
      </c>
      <c r="R52" s="17">
        <v>435</v>
      </c>
      <c r="S52" s="17">
        <v>881</v>
      </c>
      <c r="T52" s="17">
        <v>593</v>
      </c>
      <c r="U52" s="17">
        <v>937</v>
      </c>
      <c r="V52" s="17">
        <v>4147</v>
      </c>
      <c r="W52" s="17">
        <v>352</v>
      </c>
      <c r="X52" s="17">
        <v>355</v>
      </c>
      <c r="Y52" s="17">
        <v>0</v>
      </c>
      <c r="Z52" s="17">
        <v>139</v>
      </c>
      <c r="AA52" s="17">
        <v>0</v>
      </c>
      <c r="AB52" s="17">
        <v>1938</v>
      </c>
      <c r="AC52" s="17">
        <v>8303</v>
      </c>
      <c r="AD52" s="17">
        <v>6</v>
      </c>
      <c r="AE52" s="17">
        <v>5</v>
      </c>
      <c r="AF52" s="17">
        <v>14191</v>
      </c>
      <c r="AG52" s="17">
        <v>14191</v>
      </c>
      <c r="AH52" s="25">
        <f t="shared" si="1"/>
        <v>-3205</v>
      </c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</row>
    <row r="53" spans="1:60" ht="12">
      <c r="A53" s="62" t="s">
        <v>819</v>
      </c>
      <c r="B53" s="18">
        <v>6870</v>
      </c>
      <c r="C53" s="17">
        <v>173</v>
      </c>
      <c r="D53" s="17">
        <v>383</v>
      </c>
      <c r="E53" s="17">
        <v>199</v>
      </c>
      <c r="F53" s="17">
        <v>216</v>
      </c>
      <c r="G53" s="17">
        <v>1736</v>
      </c>
      <c r="H53" s="17">
        <v>118</v>
      </c>
      <c r="I53" s="17">
        <v>187</v>
      </c>
      <c r="J53" s="17">
        <v>0</v>
      </c>
      <c r="K53" s="17">
        <v>30</v>
      </c>
      <c r="L53" s="17">
        <v>0</v>
      </c>
      <c r="M53" s="17">
        <v>1075</v>
      </c>
      <c r="N53" s="17">
        <v>2704</v>
      </c>
      <c r="O53" s="17">
        <v>48</v>
      </c>
      <c r="P53" s="17">
        <v>1</v>
      </c>
      <c r="Q53" s="18">
        <v>8355</v>
      </c>
      <c r="R53" s="17">
        <v>255</v>
      </c>
      <c r="S53" s="17">
        <v>407</v>
      </c>
      <c r="T53" s="17">
        <v>293</v>
      </c>
      <c r="U53" s="17">
        <v>492</v>
      </c>
      <c r="V53" s="17">
        <v>2608</v>
      </c>
      <c r="W53" s="17">
        <v>144</v>
      </c>
      <c r="X53" s="17">
        <v>196</v>
      </c>
      <c r="Y53" s="17">
        <v>0</v>
      </c>
      <c r="Z53" s="17">
        <v>79</v>
      </c>
      <c r="AA53" s="17">
        <v>0</v>
      </c>
      <c r="AB53" s="17">
        <v>1175</v>
      </c>
      <c r="AC53" s="17">
        <v>2704</v>
      </c>
      <c r="AD53" s="17">
        <v>0</v>
      </c>
      <c r="AE53" s="17">
        <v>2</v>
      </c>
      <c r="AF53" s="17">
        <v>6652</v>
      </c>
      <c r="AG53" s="17">
        <v>6652</v>
      </c>
      <c r="AH53" s="25">
        <f t="shared" si="1"/>
        <v>-1485</v>
      </c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</row>
    <row r="54" spans="1:60" ht="12">
      <c r="A54" s="62" t="s">
        <v>820</v>
      </c>
      <c r="B54" s="18">
        <v>9367</v>
      </c>
      <c r="C54" s="17">
        <v>190</v>
      </c>
      <c r="D54" s="17">
        <v>1214</v>
      </c>
      <c r="E54" s="17">
        <v>428</v>
      </c>
      <c r="F54" s="17">
        <v>384</v>
      </c>
      <c r="G54" s="17">
        <v>1029</v>
      </c>
      <c r="H54" s="17">
        <v>275</v>
      </c>
      <c r="I54" s="17">
        <v>440</v>
      </c>
      <c r="J54" s="17">
        <v>0</v>
      </c>
      <c r="K54" s="17">
        <v>42</v>
      </c>
      <c r="L54" s="17">
        <v>0</v>
      </c>
      <c r="M54" s="17">
        <v>1699</v>
      </c>
      <c r="N54" s="17">
        <v>3602</v>
      </c>
      <c r="O54" s="17">
        <v>64</v>
      </c>
      <c r="P54" s="17">
        <v>0</v>
      </c>
      <c r="Q54" s="18">
        <v>10964</v>
      </c>
      <c r="R54" s="17">
        <v>225</v>
      </c>
      <c r="S54" s="17">
        <v>1383</v>
      </c>
      <c r="T54" s="17">
        <v>503</v>
      </c>
      <c r="U54" s="17">
        <v>965</v>
      </c>
      <c r="V54" s="17">
        <v>1479</v>
      </c>
      <c r="W54" s="17">
        <v>395</v>
      </c>
      <c r="X54" s="17">
        <v>444</v>
      </c>
      <c r="Y54" s="17">
        <v>0</v>
      </c>
      <c r="Z54" s="17">
        <v>72</v>
      </c>
      <c r="AA54" s="17">
        <v>0</v>
      </c>
      <c r="AB54" s="17">
        <v>1893</v>
      </c>
      <c r="AC54" s="17">
        <v>3602</v>
      </c>
      <c r="AD54" s="17">
        <v>1</v>
      </c>
      <c r="AE54" s="17">
        <v>2</v>
      </c>
      <c r="AF54" s="17">
        <v>7419</v>
      </c>
      <c r="AG54" s="17">
        <v>7419</v>
      </c>
      <c r="AH54" s="25">
        <f t="shared" si="1"/>
        <v>-1597</v>
      </c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</row>
    <row r="55" spans="1:60" ht="12">
      <c r="A55" s="62" t="s">
        <v>821</v>
      </c>
      <c r="B55" s="18">
        <v>7209</v>
      </c>
      <c r="C55" s="17">
        <v>120</v>
      </c>
      <c r="D55" s="17">
        <v>589</v>
      </c>
      <c r="E55" s="17">
        <v>230</v>
      </c>
      <c r="F55" s="17">
        <v>242</v>
      </c>
      <c r="G55" s="17">
        <v>373</v>
      </c>
      <c r="H55" s="17">
        <v>515</v>
      </c>
      <c r="I55" s="17">
        <v>386</v>
      </c>
      <c r="J55" s="17">
        <v>0</v>
      </c>
      <c r="K55" s="17">
        <v>15</v>
      </c>
      <c r="L55" s="17">
        <v>3</v>
      </c>
      <c r="M55" s="17">
        <v>2634</v>
      </c>
      <c r="N55" s="17">
        <v>2056</v>
      </c>
      <c r="O55" s="17">
        <v>46</v>
      </c>
      <c r="P55" s="17">
        <v>0</v>
      </c>
      <c r="Q55" s="18">
        <v>8210</v>
      </c>
      <c r="R55" s="17">
        <v>143</v>
      </c>
      <c r="S55" s="17">
        <v>683</v>
      </c>
      <c r="T55" s="17">
        <v>259</v>
      </c>
      <c r="U55" s="17">
        <v>627</v>
      </c>
      <c r="V55" s="17">
        <v>645</v>
      </c>
      <c r="W55" s="17">
        <v>635</v>
      </c>
      <c r="X55" s="17">
        <v>459</v>
      </c>
      <c r="Y55" s="17">
        <v>0</v>
      </c>
      <c r="Z55" s="17">
        <v>50</v>
      </c>
      <c r="AA55" s="17">
        <v>0</v>
      </c>
      <c r="AB55" s="17">
        <v>2648</v>
      </c>
      <c r="AC55" s="17">
        <v>2056</v>
      </c>
      <c r="AD55" s="17">
        <v>2</v>
      </c>
      <c r="AE55" s="17">
        <v>3</v>
      </c>
      <c r="AF55" s="17">
        <v>4160</v>
      </c>
      <c r="AG55" s="17">
        <v>4160</v>
      </c>
      <c r="AH55" s="25">
        <f t="shared" si="1"/>
        <v>-1001</v>
      </c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</row>
    <row r="56" spans="1:60" ht="12">
      <c r="A56" s="62" t="s">
        <v>822</v>
      </c>
      <c r="B56" s="18">
        <v>12271</v>
      </c>
      <c r="C56" s="17">
        <v>338</v>
      </c>
      <c r="D56" s="17">
        <v>600</v>
      </c>
      <c r="E56" s="17">
        <v>309</v>
      </c>
      <c r="F56" s="17">
        <v>347</v>
      </c>
      <c r="G56" s="17">
        <v>469</v>
      </c>
      <c r="H56" s="17">
        <v>417</v>
      </c>
      <c r="I56" s="17">
        <v>2884</v>
      </c>
      <c r="J56" s="17">
        <v>0</v>
      </c>
      <c r="K56" s="17">
        <v>83</v>
      </c>
      <c r="L56" s="17">
        <v>0</v>
      </c>
      <c r="M56" s="17">
        <v>942</v>
      </c>
      <c r="N56" s="17">
        <v>5811</v>
      </c>
      <c r="O56" s="17">
        <v>69</v>
      </c>
      <c r="P56" s="17">
        <v>2</v>
      </c>
      <c r="Q56" s="18">
        <v>13770</v>
      </c>
      <c r="R56" s="17">
        <v>415</v>
      </c>
      <c r="S56" s="17">
        <v>588</v>
      </c>
      <c r="T56" s="17">
        <v>390</v>
      </c>
      <c r="U56" s="17">
        <v>786</v>
      </c>
      <c r="V56" s="17">
        <v>679</v>
      </c>
      <c r="W56" s="17">
        <v>600</v>
      </c>
      <c r="X56" s="17">
        <v>3301</v>
      </c>
      <c r="Y56" s="17">
        <v>0</v>
      </c>
      <c r="Z56" s="17">
        <v>174</v>
      </c>
      <c r="AA56" s="17">
        <v>0</v>
      </c>
      <c r="AB56" s="17">
        <v>1022</v>
      </c>
      <c r="AC56" s="17">
        <v>5811</v>
      </c>
      <c r="AD56" s="17">
        <v>0</v>
      </c>
      <c r="AE56" s="17">
        <v>4</v>
      </c>
      <c r="AF56" s="17">
        <v>9229</v>
      </c>
      <c r="AG56" s="17">
        <v>9229</v>
      </c>
      <c r="AH56" s="25">
        <f t="shared" si="1"/>
        <v>-1499</v>
      </c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</row>
    <row r="57" spans="1:60" s="23" customFormat="1" ht="12">
      <c r="A57" s="62" t="s">
        <v>823</v>
      </c>
      <c r="B57" s="18">
        <v>3995</v>
      </c>
      <c r="C57" s="17">
        <v>82</v>
      </c>
      <c r="D57" s="17">
        <v>485</v>
      </c>
      <c r="E57" s="17">
        <v>194</v>
      </c>
      <c r="F57" s="17">
        <v>363</v>
      </c>
      <c r="G57" s="17">
        <v>228</v>
      </c>
      <c r="H57" s="17">
        <v>125</v>
      </c>
      <c r="I57" s="17">
        <v>337</v>
      </c>
      <c r="J57" s="17">
        <v>0</v>
      </c>
      <c r="K57" s="17">
        <v>15</v>
      </c>
      <c r="L57" s="17">
        <v>0</v>
      </c>
      <c r="M57" s="17">
        <v>657</v>
      </c>
      <c r="N57" s="17">
        <v>1485</v>
      </c>
      <c r="O57" s="17">
        <v>18</v>
      </c>
      <c r="P57" s="17">
        <v>6</v>
      </c>
      <c r="Q57" s="18">
        <v>4472</v>
      </c>
      <c r="R57" s="17">
        <v>78</v>
      </c>
      <c r="S57" s="17">
        <v>488</v>
      </c>
      <c r="T57" s="17">
        <v>176</v>
      </c>
      <c r="U57" s="17">
        <v>593</v>
      </c>
      <c r="V57" s="17">
        <v>291</v>
      </c>
      <c r="W57" s="17">
        <v>182</v>
      </c>
      <c r="X57" s="17">
        <v>419</v>
      </c>
      <c r="Y57" s="17">
        <v>0</v>
      </c>
      <c r="Z57" s="17">
        <v>25</v>
      </c>
      <c r="AA57" s="17">
        <v>0</v>
      </c>
      <c r="AB57" s="17">
        <v>730</v>
      </c>
      <c r="AC57" s="17">
        <v>1485</v>
      </c>
      <c r="AD57" s="17">
        <v>0</v>
      </c>
      <c r="AE57" s="17">
        <v>5</v>
      </c>
      <c r="AF57" s="17">
        <v>3584</v>
      </c>
      <c r="AG57" s="17">
        <v>3584</v>
      </c>
      <c r="AH57" s="25">
        <f t="shared" si="1"/>
        <v>-477</v>
      </c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</row>
    <row r="58" spans="1:60" ht="12">
      <c r="A58" s="62" t="s">
        <v>824</v>
      </c>
      <c r="B58" s="18">
        <v>7724</v>
      </c>
      <c r="C58" s="17">
        <v>111</v>
      </c>
      <c r="D58" s="17">
        <v>839</v>
      </c>
      <c r="E58" s="17">
        <v>395</v>
      </c>
      <c r="F58" s="17">
        <v>508</v>
      </c>
      <c r="G58" s="17">
        <v>245</v>
      </c>
      <c r="H58" s="17">
        <v>107</v>
      </c>
      <c r="I58" s="17">
        <v>199</v>
      </c>
      <c r="J58" s="17">
        <v>0</v>
      </c>
      <c r="K58" s="17">
        <v>39</v>
      </c>
      <c r="L58" s="17">
        <v>0</v>
      </c>
      <c r="M58" s="17">
        <v>879</v>
      </c>
      <c r="N58" s="17">
        <v>4370</v>
      </c>
      <c r="O58" s="17">
        <v>31</v>
      </c>
      <c r="P58" s="17">
        <v>1</v>
      </c>
      <c r="Q58" s="18">
        <v>8042</v>
      </c>
      <c r="R58" s="17">
        <v>161</v>
      </c>
      <c r="S58" s="17">
        <v>743</v>
      </c>
      <c r="T58" s="17">
        <v>438</v>
      </c>
      <c r="U58" s="17">
        <v>777</v>
      </c>
      <c r="V58" s="17">
        <v>262</v>
      </c>
      <c r="W58" s="17">
        <v>110</v>
      </c>
      <c r="X58" s="17">
        <v>238</v>
      </c>
      <c r="Y58" s="17">
        <v>0</v>
      </c>
      <c r="Z58" s="17">
        <v>53</v>
      </c>
      <c r="AA58" s="17">
        <v>0</v>
      </c>
      <c r="AB58" s="17">
        <v>885</v>
      </c>
      <c r="AC58" s="17">
        <v>4370</v>
      </c>
      <c r="AD58" s="17">
        <v>0</v>
      </c>
      <c r="AE58" s="17">
        <v>5</v>
      </c>
      <c r="AF58" s="17">
        <v>5193</v>
      </c>
      <c r="AG58" s="17">
        <v>5193</v>
      </c>
      <c r="AH58" s="25">
        <f t="shared" si="1"/>
        <v>-318</v>
      </c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</row>
    <row r="59" spans="1:60" ht="12">
      <c r="A59" s="62" t="s">
        <v>825</v>
      </c>
      <c r="B59" s="18">
        <v>3153</v>
      </c>
      <c r="C59" s="17">
        <v>26</v>
      </c>
      <c r="D59" s="17">
        <v>285</v>
      </c>
      <c r="E59" s="17">
        <v>138</v>
      </c>
      <c r="F59" s="17">
        <v>165</v>
      </c>
      <c r="G59" s="17">
        <v>287</v>
      </c>
      <c r="H59" s="17">
        <v>281</v>
      </c>
      <c r="I59" s="17">
        <v>736</v>
      </c>
      <c r="J59" s="17">
        <v>0</v>
      </c>
      <c r="K59" s="17">
        <v>22</v>
      </c>
      <c r="L59" s="17">
        <v>0</v>
      </c>
      <c r="M59" s="17">
        <v>571</v>
      </c>
      <c r="N59" s="17">
        <v>631</v>
      </c>
      <c r="O59" s="17">
        <v>11</v>
      </c>
      <c r="P59" s="17">
        <v>0</v>
      </c>
      <c r="Q59" s="18">
        <v>2713</v>
      </c>
      <c r="R59" s="17">
        <v>18</v>
      </c>
      <c r="S59" s="17">
        <v>215</v>
      </c>
      <c r="T59" s="17">
        <v>141</v>
      </c>
      <c r="U59" s="17">
        <v>175</v>
      </c>
      <c r="V59" s="17">
        <v>246</v>
      </c>
      <c r="W59" s="17">
        <v>205</v>
      </c>
      <c r="X59" s="17">
        <v>654</v>
      </c>
      <c r="Y59" s="17">
        <v>0</v>
      </c>
      <c r="Z59" s="17">
        <v>15</v>
      </c>
      <c r="AA59" s="17">
        <v>0</v>
      </c>
      <c r="AB59" s="17">
        <v>413</v>
      </c>
      <c r="AC59" s="17">
        <v>631</v>
      </c>
      <c r="AD59" s="17">
        <v>0</v>
      </c>
      <c r="AE59" s="17">
        <v>0</v>
      </c>
      <c r="AF59" s="17">
        <v>1436</v>
      </c>
      <c r="AG59" s="17">
        <v>1436</v>
      </c>
      <c r="AH59" s="25">
        <f t="shared" si="1"/>
        <v>440</v>
      </c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</row>
    <row r="60" spans="1:60" ht="12">
      <c r="A60" s="62" t="s">
        <v>826</v>
      </c>
      <c r="B60" s="18">
        <v>7979</v>
      </c>
      <c r="C60" s="17">
        <v>259</v>
      </c>
      <c r="D60" s="17">
        <v>1637</v>
      </c>
      <c r="E60" s="17">
        <v>1071</v>
      </c>
      <c r="F60" s="17">
        <v>235</v>
      </c>
      <c r="G60" s="17">
        <v>141</v>
      </c>
      <c r="H60" s="17">
        <v>62</v>
      </c>
      <c r="I60" s="17">
        <v>134</v>
      </c>
      <c r="J60" s="17">
        <v>0</v>
      </c>
      <c r="K60" s="17">
        <v>58</v>
      </c>
      <c r="L60" s="17">
        <v>0</v>
      </c>
      <c r="M60" s="17">
        <v>550</v>
      </c>
      <c r="N60" s="17">
        <v>3779</v>
      </c>
      <c r="O60" s="17">
        <v>52</v>
      </c>
      <c r="P60" s="17">
        <v>1</v>
      </c>
      <c r="Q60" s="18">
        <v>8327</v>
      </c>
      <c r="R60" s="17">
        <v>253</v>
      </c>
      <c r="S60" s="17">
        <v>1506</v>
      </c>
      <c r="T60" s="17">
        <v>1037</v>
      </c>
      <c r="U60" s="17">
        <v>614</v>
      </c>
      <c r="V60" s="17">
        <v>206</v>
      </c>
      <c r="W60" s="17">
        <v>74</v>
      </c>
      <c r="X60" s="17">
        <v>122</v>
      </c>
      <c r="Y60" s="17">
        <v>0</v>
      </c>
      <c r="Z60" s="17">
        <v>87</v>
      </c>
      <c r="AA60" s="17">
        <v>0</v>
      </c>
      <c r="AB60" s="17">
        <v>643</v>
      </c>
      <c r="AC60" s="17">
        <v>3779</v>
      </c>
      <c r="AD60" s="17">
        <v>2</v>
      </c>
      <c r="AE60" s="17">
        <v>4</v>
      </c>
      <c r="AF60" s="17">
        <v>4962</v>
      </c>
      <c r="AG60" s="17">
        <v>4962</v>
      </c>
      <c r="AH60" s="25">
        <f t="shared" si="1"/>
        <v>-348</v>
      </c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</row>
    <row r="61" spans="1:60" ht="12">
      <c r="A61" s="62" t="s">
        <v>827</v>
      </c>
      <c r="B61" s="18">
        <v>9507</v>
      </c>
      <c r="C61" s="17">
        <v>298</v>
      </c>
      <c r="D61" s="17">
        <v>660</v>
      </c>
      <c r="E61" s="17">
        <v>621</v>
      </c>
      <c r="F61" s="17">
        <v>431</v>
      </c>
      <c r="G61" s="17">
        <v>417</v>
      </c>
      <c r="H61" s="17">
        <v>208</v>
      </c>
      <c r="I61" s="17">
        <v>304</v>
      </c>
      <c r="J61" s="17">
        <v>0</v>
      </c>
      <c r="K61" s="17">
        <v>43</v>
      </c>
      <c r="L61" s="17">
        <v>0</v>
      </c>
      <c r="M61" s="17">
        <v>2749</v>
      </c>
      <c r="N61" s="17">
        <v>3700</v>
      </c>
      <c r="O61" s="17">
        <v>76</v>
      </c>
      <c r="P61" s="17">
        <v>0</v>
      </c>
      <c r="Q61" s="18">
        <v>9610</v>
      </c>
      <c r="R61" s="17">
        <v>388</v>
      </c>
      <c r="S61" s="17">
        <v>381</v>
      </c>
      <c r="T61" s="17">
        <v>481</v>
      </c>
      <c r="U61" s="17">
        <v>800</v>
      </c>
      <c r="V61" s="17">
        <v>453</v>
      </c>
      <c r="W61" s="17">
        <v>169</v>
      </c>
      <c r="X61" s="17">
        <v>187</v>
      </c>
      <c r="Y61" s="17">
        <v>0</v>
      </c>
      <c r="Z61" s="17">
        <v>51</v>
      </c>
      <c r="AA61" s="17">
        <v>0</v>
      </c>
      <c r="AB61" s="17">
        <v>2994</v>
      </c>
      <c r="AC61" s="17">
        <v>3700</v>
      </c>
      <c r="AD61" s="17">
        <v>3</v>
      </c>
      <c r="AE61" s="17">
        <v>3</v>
      </c>
      <c r="AF61" s="17">
        <v>6473</v>
      </c>
      <c r="AG61" s="17">
        <v>6473</v>
      </c>
      <c r="AH61" s="25">
        <f t="shared" si="1"/>
        <v>-103</v>
      </c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</row>
    <row r="62" spans="1:60" ht="12">
      <c r="A62" s="62" t="s">
        <v>828</v>
      </c>
      <c r="B62" s="18">
        <v>5023</v>
      </c>
      <c r="C62" s="17">
        <v>142</v>
      </c>
      <c r="D62" s="17">
        <v>220</v>
      </c>
      <c r="E62" s="17">
        <v>188</v>
      </c>
      <c r="F62" s="17">
        <v>102</v>
      </c>
      <c r="G62" s="17">
        <v>196</v>
      </c>
      <c r="H62" s="17">
        <v>271</v>
      </c>
      <c r="I62" s="17">
        <v>193</v>
      </c>
      <c r="J62" s="17">
        <v>0</v>
      </c>
      <c r="K62" s="17">
        <v>26</v>
      </c>
      <c r="L62" s="17">
        <v>0</v>
      </c>
      <c r="M62" s="17">
        <v>2283</v>
      </c>
      <c r="N62" s="17">
        <v>1359</v>
      </c>
      <c r="O62" s="17">
        <v>42</v>
      </c>
      <c r="P62" s="17">
        <v>1</v>
      </c>
      <c r="Q62" s="18">
        <v>5472</v>
      </c>
      <c r="R62" s="17">
        <v>154</v>
      </c>
      <c r="S62" s="17">
        <v>265</v>
      </c>
      <c r="T62" s="17">
        <v>254</v>
      </c>
      <c r="U62" s="17">
        <v>232</v>
      </c>
      <c r="V62" s="17">
        <v>327</v>
      </c>
      <c r="W62" s="17">
        <v>320</v>
      </c>
      <c r="X62" s="17">
        <v>212</v>
      </c>
      <c r="Y62" s="17">
        <v>0</v>
      </c>
      <c r="Z62" s="17">
        <v>59</v>
      </c>
      <c r="AA62" s="17">
        <v>0</v>
      </c>
      <c r="AB62" s="17">
        <v>2288</v>
      </c>
      <c r="AC62" s="17">
        <v>1359</v>
      </c>
      <c r="AD62" s="17">
        <v>1</v>
      </c>
      <c r="AE62" s="17">
        <v>1</v>
      </c>
      <c r="AF62" s="17">
        <v>4149</v>
      </c>
      <c r="AG62" s="17">
        <v>4149</v>
      </c>
      <c r="AH62" s="25">
        <f t="shared" si="1"/>
        <v>-449</v>
      </c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</row>
    <row r="63" spans="1:60" s="23" customFormat="1" ht="12">
      <c r="A63" s="51" t="s">
        <v>829</v>
      </c>
      <c r="B63" s="19">
        <v>6343</v>
      </c>
      <c r="C63" s="19">
        <v>36</v>
      </c>
      <c r="D63" s="19">
        <v>1362</v>
      </c>
      <c r="E63" s="19">
        <v>462</v>
      </c>
      <c r="F63" s="19">
        <v>723</v>
      </c>
      <c r="G63" s="19">
        <v>481</v>
      </c>
      <c r="H63" s="19">
        <v>271</v>
      </c>
      <c r="I63" s="19">
        <v>505</v>
      </c>
      <c r="J63" s="19">
        <v>964</v>
      </c>
      <c r="K63" s="19">
        <v>0</v>
      </c>
      <c r="L63" s="19">
        <v>5</v>
      </c>
      <c r="M63" s="19">
        <v>15</v>
      </c>
      <c r="N63" s="19">
        <v>1503</v>
      </c>
      <c r="O63" s="19">
        <v>16</v>
      </c>
      <c r="P63" s="19">
        <v>0</v>
      </c>
      <c r="Q63" s="19">
        <v>4113</v>
      </c>
      <c r="R63" s="19">
        <v>47</v>
      </c>
      <c r="S63" s="19">
        <v>573</v>
      </c>
      <c r="T63" s="19">
        <v>255</v>
      </c>
      <c r="U63" s="19">
        <v>478</v>
      </c>
      <c r="V63" s="19">
        <v>283</v>
      </c>
      <c r="W63" s="19">
        <v>134</v>
      </c>
      <c r="X63" s="19">
        <v>286</v>
      </c>
      <c r="Y63" s="19">
        <v>537</v>
      </c>
      <c r="Z63" s="19">
        <v>0</v>
      </c>
      <c r="AA63" s="19">
        <v>0</v>
      </c>
      <c r="AB63" s="19">
        <v>15</v>
      </c>
      <c r="AC63" s="19">
        <v>1503</v>
      </c>
      <c r="AD63" s="19">
        <v>1</v>
      </c>
      <c r="AE63" s="19">
        <v>1</v>
      </c>
      <c r="AF63" s="19">
        <v>1711</v>
      </c>
      <c r="AG63" s="19">
        <v>1711</v>
      </c>
      <c r="AH63" s="25">
        <f t="shared" si="1"/>
        <v>2230</v>
      </c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</row>
    <row r="64" spans="1:60" ht="12">
      <c r="A64" s="62" t="s">
        <v>830</v>
      </c>
      <c r="B64" s="18">
        <v>5667</v>
      </c>
      <c r="C64" s="17">
        <v>36</v>
      </c>
      <c r="D64" s="17">
        <v>1219</v>
      </c>
      <c r="E64" s="17">
        <v>417</v>
      </c>
      <c r="F64" s="17">
        <v>603</v>
      </c>
      <c r="G64" s="17">
        <v>430</v>
      </c>
      <c r="H64" s="17">
        <v>249</v>
      </c>
      <c r="I64" s="17">
        <v>462</v>
      </c>
      <c r="J64" s="17">
        <v>812</v>
      </c>
      <c r="K64" s="17">
        <v>0</v>
      </c>
      <c r="L64" s="17">
        <v>0</v>
      </c>
      <c r="M64" s="17">
        <v>11</v>
      </c>
      <c r="N64" s="17">
        <v>1414</v>
      </c>
      <c r="O64" s="17">
        <v>14</v>
      </c>
      <c r="P64" s="17">
        <v>0</v>
      </c>
      <c r="Q64" s="18">
        <v>3405</v>
      </c>
      <c r="R64" s="17">
        <v>35</v>
      </c>
      <c r="S64" s="17">
        <v>443</v>
      </c>
      <c r="T64" s="17">
        <v>202</v>
      </c>
      <c r="U64" s="17">
        <v>313</v>
      </c>
      <c r="V64" s="17">
        <v>241</v>
      </c>
      <c r="W64" s="17">
        <v>109</v>
      </c>
      <c r="X64" s="17">
        <v>249</v>
      </c>
      <c r="Y64" s="17">
        <v>394</v>
      </c>
      <c r="Z64" s="17">
        <v>0</v>
      </c>
      <c r="AA64" s="17">
        <v>0</v>
      </c>
      <c r="AB64" s="17">
        <v>4</v>
      </c>
      <c r="AC64" s="17">
        <v>1414</v>
      </c>
      <c r="AD64" s="17">
        <v>0</v>
      </c>
      <c r="AE64" s="17">
        <v>1</v>
      </c>
      <c r="AF64" s="17">
        <v>1522</v>
      </c>
      <c r="AG64" s="17">
        <v>1522</v>
      </c>
      <c r="AH64" s="25">
        <f t="shared" si="1"/>
        <v>2262</v>
      </c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</row>
    <row r="65" spans="1:60" ht="12">
      <c r="A65" s="62" t="s">
        <v>831</v>
      </c>
      <c r="B65" s="18">
        <v>676</v>
      </c>
      <c r="C65" s="17">
        <v>0</v>
      </c>
      <c r="D65" s="17">
        <v>143</v>
      </c>
      <c r="E65" s="17">
        <v>45</v>
      </c>
      <c r="F65" s="17">
        <v>120</v>
      </c>
      <c r="G65" s="17">
        <v>51</v>
      </c>
      <c r="H65" s="17">
        <v>22</v>
      </c>
      <c r="I65" s="17">
        <v>43</v>
      </c>
      <c r="J65" s="17">
        <v>152</v>
      </c>
      <c r="K65" s="17">
        <v>0</v>
      </c>
      <c r="L65" s="17">
        <v>5</v>
      </c>
      <c r="M65" s="17">
        <v>4</v>
      </c>
      <c r="N65" s="17">
        <v>89</v>
      </c>
      <c r="O65" s="17">
        <v>2</v>
      </c>
      <c r="P65" s="17">
        <v>0</v>
      </c>
      <c r="Q65" s="18">
        <v>708</v>
      </c>
      <c r="R65" s="17">
        <v>12</v>
      </c>
      <c r="S65" s="17">
        <v>130</v>
      </c>
      <c r="T65" s="17">
        <v>53</v>
      </c>
      <c r="U65" s="17">
        <v>165</v>
      </c>
      <c r="V65" s="17">
        <v>42</v>
      </c>
      <c r="W65" s="17">
        <v>25</v>
      </c>
      <c r="X65" s="17">
        <v>37</v>
      </c>
      <c r="Y65" s="17">
        <v>143</v>
      </c>
      <c r="Z65" s="17">
        <v>0</v>
      </c>
      <c r="AA65" s="17">
        <v>0</v>
      </c>
      <c r="AB65" s="17">
        <v>11</v>
      </c>
      <c r="AC65" s="17">
        <v>89</v>
      </c>
      <c r="AD65" s="17">
        <v>1</v>
      </c>
      <c r="AE65" s="17">
        <v>0</v>
      </c>
      <c r="AF65" s="17">
        <v>189</v>
      </c>
      <c r="AG65" s="17">
        <v>189</v>
      </c>
      <c r="AH65" s="25">
        <f t="shared" si="1"/>
        <v>-32</v>
      </c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</row>
    <row r="66" ht="16.5">
      <c r="A66" s="71" t="s">
        <v>834</v>
      </c>
    </row>
    <row r="67" spans="1:34" s="23" customFormat="1" ht="12.75" customHeight="1">
      <c r="A67" s="132" t="s">
        <v>777</v>
      </c>
      <c r="B67" s="135" t="s">
        <v>778</v>
      </c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6"/>
      <c r="Q67" s="135" t="s">
        <v>779</v>
      </c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6"/>
      <c r="AF67" s="138" t="s">
        <v>780</v>
      </c>
      <c r="AG67" s="142"/>
      <c r="AH67" s="132" t="s">
        <v>781</v>
      </c>
    </row>
    <row r="68" spans="1:34" s="23" customFormat="1" ht="22.5" customHeight="1">
      <c r="A68" s="133"/>
      <c r="B68" s="132" t="s">
        <v>782</v>
      </c>
      <c r="C68" s="132" t="s">
        <v>783</v>
      </c>
      <c r="D68" s="135" t="s">
        <v>784</v>
      </c>
      <c r="E68" s="145"/>
      <c r="F68" s="145"/>
      <c r="G68" s="145"/>
      <c r="H68" s="145"/>
      <c r="I68" s="145"/>
      <c r="J68" s="145"/>
      <c r="K68" s="145"/>
      <c r="L68" s="146"/>
      <c r="M68" s="132" t="s">
        <v>785</v>
      </c>
      <c r="N68" s="132" t="s">
        <v>786</v>
      </c>
      <c r="O68" s="132" t="s">
        <v>787</v>
      </c>
      <c r="P68" s="132" t="s">
        <v>788</v>
      </c>
      <c r="Q68" s="132" t="s">
        <v>782</v>
      </c>
      <c r="R68" s="132" t="s">
        <v>789</v>
      </c>
      <c r="S68" s="135" t="s">
        <v>790</v>
      </c>
      <c r="T68" s="145"/>
      <c r="U68" s="145"/>
      <c r="V68" s="145"/>
      <c r="W68" s="145"/>
      <c r="X68" s="145"/>
      <c r="Y68" s="145"/>
      <c r="Z68" s="145"/>
      <c r="AA68" s="146"/>
      <c r="AB68" s="132" t="s">
        <v>785</v>
      </c>
      <c r="AC68" s="132" t="s">
        <v>786</v>
      </c>
      <c r="AD68" s="132" t="s">
        <v>793</v>
      </c>
      <c r="AE68" s="132" t="s">
        <v>788</v>
      </c>
      <c r="AF68" s="143"/>
      <c r="AG68" s="144"/>
      <c r="AH68" s="133"/>
    </row>
    <row r="69" spans="1:34" s="23" customFormat="1" ht="22.5" customHeight="1">
      <c r="A69" s="133"/>
      <c r="B69" s="133"/>
      <c r="C69" s="133"/>
      <c r="D69" s="31" t="s">
        <v>794</v>
      </c>
      <c r="E69" s="31" t="s">
        <v>795</v>
      </c>
      <c r="F69" s="31" t="s">
        <v>842</v>
      </c>
      <c r="G69" s="31" t="s">
        <v>796</v>
      </c>
      <c r="H69" s="31" t="s">
        <v>797</v>
      </c>
      <c r="I69" s="31" t="s">
        <v>798</v>
      </c>
      <c r="J69" s="31" t="s">
        <v>799</v>
      </c>
      <c r="K69" s="31" t="s">
        <v>800</v>
      </c>
      <c r="L69" s="31" t="s">
        <v>801</v>
      </c>
      <c r="M69" s="133"/>
      <c r="N69" s="133"/>
      <c r="O69" s="133"/>
      <c r="P69" s="133"/>
      <c r="Q69" s="133"/>
      <c r="R69" s="133"/>
      <c r="S69" s="31" t="s">
        <v>794</v>
      </c>
      <c r="T69" s="31" t="s">
        <v>795</v>
      </c>
      <c r="U69" s="31" t="s">
        <v>842</v>
      </c>
      <c r="V69" s="31" t="s">
        <v>796</v>
      </c>
      <c r="W69" s="31" t="s">
        <v>797</v>
      </c>
      <c r="X69" s="31" t="s">
        <v>798</v>
      </c>
      <c r="Y69" s="31" t="s">
        <v>799</v>
      </c>
      <c r="Z69" s="31" t="s">
        <v>800</v>
      </c>
      <c r="AA69" s="31" t="s">
        <v>801</v>
      </c>
      <c r="AB69" s="133"/>
      <c r="AC69" s="133"/>
      <c r="AD69" s="133"/>
      <c r="AE69" s="133"/>
      <c r="AF69" s="31" t="s">
        <v>845</v>
      </c>
      <c r="AG69" s="31" t="s">
        <v>848</v>
      </c>
      <c r="AH69" s="133"/>
    </row>
    <row r="70" spans="1:34" s="61" customFormat="1" ht="44.25" customHeight="1">
      <c r="A70" s="60" t="s">
        <v>802</v>
      </c>
      <c r="B70" s="60" t="s">
        <v>449</v>
      </c>
      <c r="C70" s="60" t="s">
        <v>450</v>
      </c>
      <c r="D70" s="60" t="s">
        <v>803</v>
      </c>
      <c r="E70" s="60" t="s">
        <v>452</v>
      </c>
      <c r="F70" s="60" t="s">
        <v>843</v>
      </c>
      <c r="G70" s="60" t="s">
        <v>804</v>
      </c>
      <c r="H70" s="60">
        <v>80</v>
      </c>
      <c r="I70" s="60" t="s">
        <v>453</v>
      </c>
      <c r="J70" s="60" t="s">
        <v>451</v>
      </c>
      <c r="K70" s="60" t="s">
        <v>618</v>
      </c>
      <c r="L70" s="60" t="s">
        <v>455</v>
      </c>
      <c r="M70" s="44" t="s">
        <v>456</v>
      </c>
      <c r="N70" s="44" t="s">
        <v>457</v>
      </c>
      <c r="O70" s="60" t="s">
        <v>458</v>
      </c>
      <c r="P70" s="60" t="s">
        <v>455</v>
      </c>
      <c r="Q70" s="60" t="s">
        <v>449</v>
      </c>
      <c r="R70" s="60" t="s">
        <v>459</v>
      </c>
      <c r="S70" s="60" t="s">
        <v>803</v>
      </c>
      <c r="T70" s="60" t="s">
        <v>452</v>
      </c>
      <c r="U70" s="60" t="s">
        <v>843</v>
      </c>
      <c r="V70" s="60" t="s">
        <v>804</v>
      </c>
      <c r="W70" s="60" t="s">
        <v>805</v>
      </c>
      <c r="X70" s="60" t="s">
        <v>453</v>
      </c>
      <c r="Y70" s="60" t="s">
        <v>451</v>
      </c>
      <c r="Z70" s="60" t="s">
        <v>618</v>
      </c>
      <c r="AA70" s="60" t="s">
        <v>455</v>
      </c>
      <c r="AB70" s="44" t="s">
        <v>456</v>
      </c>
      <c r="AC70" s="44" t="s">
        <v>457</v>
      </c>
      <c r="AD70" s="44" t="s">
        <v>806</v>
      </c>
      <c r="AE70" s="60" t="s">
        <v>455</v>
      </c>
      <c r="AF70" s="127" t="s">
        <v>850</v>
      </c>
      <c r="AG70" s="127" t="s">
        <v>851</v>
      </c>
      <c r="AH70" s="60" t="s">
        <v>807</v>
      </c>
    </row>
    <row r="71" spans="1:80" s="1" customFormat="1" ht="12">
      <c r="A71" s="2" t="s">
        <v>808</v>
      </c>
      <c r="B71" s="16">
        <v>550866</v>
      </c>
      <c r="C71" s="16">
        <v>19642</v>
      </c>
      <c r="D71" s="16">
        <v>53321</v>
      </c>
      <c r="E71" s="16">
        <v>40307</v>
      </c>
      <c r="F71" s="16">
        <v>17272</v>
      </c>
      <c r="G71" s="16">
        <v>20205</v>
      </c>
      <c r="H71" s="16">
        <v>12735</v>
      </c>
      <c r="I71" s="16">
        <v>19170</v>
      </c>
      <c r="J71" s="16">
        <v>61499</v>
      </c>
      <c r="K71" s="16">
        <v>2116</v>
      </c>
      <c r="L71" s="16">
        <v>11</v>
      </c>
      <c r="M71" s="16">
        <v>26002</v>
      </c>
      <c r="N71" s="16">
        <v>265284</v>
      </c>
      <c r="O71" s="16">
        <v>13231</v>
      </c>
      <c r="P71" s="16">
        <v>71</v>
      </c>
      <c r="Q71" s="16">
        <v>543900</v>
      </c>
      <c r="R71" s="16">
        <v>25641</v>
      </c>
      <c r="S71" s="16">
        <v>47341</v>
      </c>
      <c r="T71" s="16">
        <v>35945</v>
      </c>
      <c r="U71" s="16">
        <v>36884</v>
      </c>
      <c r="V71" s="16">
        <v>27670</v>
      </c>
      <c r="W71" s="16">
        <v>12147</v>
      </c>
      <c r="X71" s="16">
        <v>17733</v>
      </c>
      <c r="Y71" s="16">
        <v>44744</v>
      </c>
      <c r="Z71" s="16">
        <v>4161</v>
      </c>
      <c r="AA71" s="16">
        <v>0</v>
      </c>
      <c r="AB71" s="16">
        <v>26002</v>
      </c>
      <c r="AC71" s="16">
        <v>265284</v>
      </c>
      <c r="AD71" s="16">
        <v>158</v>
      </c>
      <c r="AE71" s="16">
        <v>190</v>
      </c>
      <c r="AF71" s="16">
        <v>343655</v>
      </c>
      <c r="AG71" s="16">
        <v>343655</v>
      </c>
      <c r="AH71" s="25">
        <f aca="true" t="shared" si="2" ref="AH71:AH95">B71-Q71</f>
        <v>6966</v>
      </c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61" ht="12">
      <c r="A72" s="83" t="s">
        <v>809</v>
      </c>
      <c r="B72" s="16">
        <v>90964</v>
      </c>
      <c r="C72" s="19">
        <v>4333</v>
      </c>
      <c r="D72" s="19">
        <v>0</v>
      </c>
      <c r="E72" s="19">
        <v>24018</v>
      </c>
      <c r="F72" s="19">
        <v>5372</v>
      </c>
      <c r="G72" s="19">
        <v>2350</v>
      </c>
      <c r="H72" s="19">
        <v>1372</v>
      </c>
      <c r="I72" s="19">
        <v>2077</v>
      </c>
      <c r="J72" s="19">
        <v>11692</v>
      </c>
      <c r="K72" s="19">
        <v>460</v>
      </c>
      <c r="L72" s="19">
        <v>3</v>
      </c>
      <c r="M72" s="19">
        <v>0</v>
      </c>
      <c r="N72" s="19">
        <v>36521</v>
      </c>
      <c r="O72" s="19">
        <v>2748</v>
      </c>
      <c r="P72" s="19">
        <v>18</v>
      </c>
      <c r="Q72" s="16">
        <v>95638</v>
      </c>
      <c r="R72" s="19">
        <v>5715</v>
      </c>
      <c r="S72" s="19">
        <v>0</v>
      </c>
      <c r="T72" s="19">
        <v>20880</v>
      </c>
      <c r="U72" s="19">
        <v>13939</v>
      </c>
      <c r="V72" s="19">
        <v>3068</v>
      </c>
      <c r="W72" s="19">
        <v>1267</v>
      </c>
      <c r="X72" s="19">
        <v>1891</v>
      </c>
      <c r="Y72" s="19">
        <v>10997</v>
      </c>
      <c r="Z72" s="19">
        <v>1279</v>
      </c>
      <c r="AA72" s="19">
        <v>0</v>
      </c>
      <c r="AB72" s="19">
        <v>0</v>
      </c>
      <c r="AC72" s="19">
        <v>36521</v>
      </c>
      <c r="AD72" s="19">
        <v>35</v>
      </c>
      <c r="AE72" s="19">
        <v>46</v>
      </c>
      <c r="AF72" s="19">
        <v>63474</v>
      </c>
      <c r="AG72" s="19">
        <v>63474</v>
      </c>
      <c r="AH72" s="25">
        <f t="shared" si="2"/>
        <v>-4674</v>
      </c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79"/>
    </row>
    <row r="73" spans="1:60" s="23" customFormat="1" ht="12">
      <c r="A73" s="51" t="s">
        <v>810</v>
      </c>
      <c r="B73" s="16">
        <v>73230</v>
      </c>
      <c r="C73" s="19">
        <v>6433</v>
      </c>
      <c r="D73" s="19">
        <v>20880</v>
      </c>
      <c r="E73" s="19">
        <v>0</v>
      </c>
      <c r="F73" s="19">
        <v>2742</v>
      </c>
      <c r="G73" s="19">
        <v>2094</v>
      </c>
      <c r="H73" s="19">
        <v>1057</v>
      </c>
      <c r="I73" s="19">
        <v>1740</v>
      </c>
      <c r="J73" s="19">
        <v>7190</v>
      </c>
      <c r="K73" s="19">
        <v>242</v>
      </c>
      <c r="L73" s="19">
        <v>0</v>
      </c>
      <c r="M73" s="19">
        <v>0</v>
      </c>
      <c r="N73" s="19">
        <v>28781</v>
      </c>
      <c r="O73" s="19">
        <v>2069</v>
      </c>
      <c r="P73" s="19">
        <v>2</v>
      </c>
      <c r="Q73" s="19">
        <v>77273</v>
      </c>
      <c r="R73" s="19">
        <v>8132</v>
      </c>
      <c r="S73" s="19">
        <v>24018</v>
      </c>
      <c r="T73" s="19">
        <v>0</v>
      </c>
      <c r="U73" s="19">
        <v>5043</v>
      </c>
      <c r="V73" s="19">
        <v>2485</v>
      </c>
      <c r="W73" s="19">
        <v>834</v>
      </c>
      <c r="X73" s="19">
        <v>1322</v>
      </c>
      <c r="Y73" s="19">
        <v>6163</v>
      </c>
      <c r="Z73" s="19">
        <v>442</v>
      </c>
      <c r="AA73" s="19">
        <v>0</v>
      </c>
      <c r="AB73" s="19">
        <v>0</v>
      </c>
      <c r="AC73" s="19">
        <v>28781</v>
      </c>
      <c r="AD73" s="19">
        <v>29</v>
      </c>
      <c r="AE73" s="19">
        <v>24</v>
      </c>
      <c r="AF73" s="19">
        <v>38376</v>
      </c>
      <c r="AG73" s="19">
        <v>38376</v>
      </c>
      <c r="AH73" s="25">
        <f t="shared" si="2"/>
        <v>-4043</v>
      </c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</row>
    <row r="74" spans="1:60" ht="12">
      <c r="A74" s="83" t="s">
        <v>841</v>
      </c>
      <c r="B74" s="16">
        <v>64612</v>
      </c>
      <c r="C74" s="19">
        <v>1439</v>
      </c>
      <c r="D74" s="19">
        <v>13939</v>
      </c>
      <c r="E74" s="19">
        <v>5043</v>
      </c>
      <c r="F74" s="19">
        <v>0</v>
      </c>
      <c r="G74" s="19">
        <v>2284</v>
      </c>
      <c r="H74" s="19">
        <v>1294</v>
      </c>
      <c r="I74" s="19">
        <v>1769</v>
      </c>
      <c r="J74" s="19">
        <v>12033</v>
      </c>
      <c r="K74" s="19">
        <v>522</v>
      </c>
      <c r="L74" s="19">
        <v>0</v>
      </c>
      <c r="M74" s="19">
        <v>0</v>
      </c>
      <c r="N74" s="19">
        <v>24772</v>
      </c>
      <c r="O74" s="19">
        <v>1513</v>
      </c>
      <c r="P74" s="19">
        <v>4</v>
      </c>
      <c r="Q74" s="16">
        <v>44115</v>
      </c>
      <c r="R74" s="19">
        <v>2037</v>
      </c>
      <c r="S74" s="19">
        <v>5372</v>
      </c>
      <c r="T74" s="19">
        <v>2742</v>
      </c>
      <c r="U74" s="19">
        <v>0</v>
      </c>
      <c r="V74" s="19">
        <v>1375</v>
      </c>
      <c r="W74" s="19">
        <v>608</v>
      </c>
      <c r="X74" s="19">
        <v>873</v>
      </c>
      <c r="Y74" s="19">
        <v>5579</v>
      </c>
      <c r="Z74" s="19">
        <v>723</v>
      </c>
      <c r="AA74" s="19">
        <v>0</v>
      </c>
      <c r="AB74" s="19">
        <v>0</v>
      </c>
      <c r="AC74" s="19">
        <v>24772</v>
      </c>
      <c r="AD74" s="19">
        <v>12</v>
      </c>
      <c r="AE74" s="19">
        <v>22</v>
      </c>
      <c r="AF74" s="19">
        <v>39147</v>
      </c>
      <c r="AG74" s="19">
        <v>39147</v>
      </c>
      <c r="AH74" s="25">
        <f t="shared" si="2"/>
        <v>20497</v>
      </c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</row>
    <row r="75" spans="1:60" ht="12">
      <c r="A75" s="83" t="s">
        <v>811</v>
      </c>
      <c r="B75" s="16">
        <v>74073</v>
      </c>
      <c r="C75" s="19">
        <v>1747</v>
      </c>
      <c r="D75" s="19">
        <v>3068</v>
      </c>
      <c r="E75" s="19">
        <v>2485</v>
      </c>
      <c r="F75" s="19">
        <v>1375</v>
      </c>
      <c r="G75" s="19">
        <v>0</v>
      </c>
      <c r="H75" s="19">
        <v>1535</v>
      </c>
      <c r="I75" s="19">
        <v>1944</v>
      </c>
      <c r="J75" s="19">
        <v>17009</v>
      </c>
      <c r="K75" s="19">
        <v>254</v>
      </c>
      <c r="L75" s="19">
        <v>1</v>
      </c>
      <c r="M75" s="19">
        <v>0</v>
      </c>
      <c r="N75" s="19">
        <v>43367</v>
      </c>
      <c r="O75" s="19">
        <v>1278</v>
      </c>
      <c r="P75" s="19">
        <v>10</v>
      </c>
      <c r="Q75" s="16">
        <v>65719</v>
      </c>
      <c r="R75" s="19">
        <v>2113</v>
      </c>
      <c r="S75" s="19">
        <v>2350</v>
      </c>
      <c r="T75" s="19">
        <v>2094</v>
      </c>
      <c r="U75" s="19">
        <v>2284</v>
      </c>
      <c r="V75" s="19">
        <v>0</v>
      </c>
      <c r="W75" s="19">
        <v>1207</v>
      </c>
      <c r="X75" s="19">
        <v>1382</v>
      </c>
      <c r="Y75" s="19">
        <v>10483</v>
      </c>
      <c r="Z75" s="19">
        <v>405</v>
      </c>
      <c r="AA75" s="19">
        <v>0</v>
      </c>
      <c r="AB75" s="19">
        <v>0</v>
      </c>
      <c r="AC75" s="19">
        <v>43367</v>
      </c>
      <c r="AD75" s="19">
        <v>12</v>
      </c>
      <c r="AE75" s="19">
        <v>22</v>
      </c>
      <c r="AF75" s="19">
        <v>41632</v>
      </c>
      <c r="AG75" s="19">
        <v>41632</v>
      </c>
      <c r="AH75" s="25">
        <f t="shared" si="2"/>
        <v>8354</v>
      </c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</row>
    <row r="76" spans="1:60" s="23" customFormat="1" ht="12">
      <c r="A76" s="83" t="s">
        <v>812</v>
      </c>
      <c r="B76" s="16">
        <v>38727</v>
      </c>
      <c r="C76" s="19">
        <v>901</v>
      </c>
      <c r="D76" s="19">
        <v>1267</v>
      </c>
      <c r="E76" s="19">
        <v>834</v>
      </c>
      <c r="F76" s="19">
        <v>608</v>
      </c>
      <c r="G76" s="19">
        <v>1207</v>
      </c>
      <c r="H76" s="19">
        <v>0</v>
      </c>
      <c r="I76" s="19">
        <v>3797</v>
      </c>
      <c r="J76" s="19">
        <v>4346</v>
      </c>
      <c r="K76" s="19">
        <v>88</v>
      </c>
      <c r="L76" s="19">
        <v>0</v>
      </c>
      <c r="M76" s="19">
        <v>0</v>
      </c>
      <c r="N76" s="19">
        <v>24899</v>
      </c>
      <c r="O76" s="19">
        <v>775</v>
      </c>
      <c r="P76" s="19">
        <v>5</v>
      </c>
      <c r="Q76" s="19">
        <v>38858</v>
      </c>
      <c r="R76" s="19">
        <v>1199</v>
      </c>
      <c r="S76" s="19">
        <v>1372</v>
      </c>
      <c r="T76" s="19">
        <v>1057</v>
      </c>
      <c r="U76" s="19">
        <v>1294</v>
      </c>
      <c r="V76" s="19">
        <v>1535</v>
      </c>
      <c r="W76" s="19">
        <v>0</v>
      </c>
      <c r="X76" s="19">
        <v>3593</v>
      </c>
      <c r="Y76" s="19">
        <v>3688</v>
      </c>
      <c r="Z76" s="19">
        <v>196</v>
      </c>
      <c r="AA76" s="19">
        <v>0</v>
      </c>
      <c r="AB76" s="19">
        <v>0</v>
      </c>
      <c r="AC76" s="19">
        <v>24899</v>
      </c>
      <c r="AD76" s="19">
        <v>13</v>
      </c>
      <c r="AE76" s="19">
        <v>12</v>
      </c>
      <c r="AF76" s="19">
        <v>22242</v>
      </c>
      <c r="AG76" s="19">
        <v>22242</v>
      </c>
      <c r="AH76" s="25">
        <f t="shared" si="2"/>
        <v>-131</v>
      </c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</row>
    <row r="77" spans="1:60" s="23" customFormat="1" ht="12">
      <c r="A77" s="51" t="s">
        <v>813</v>
      </c>
      <c r="B77" s="16">
        <v>65821</v>
      </c>
      <c r="C77" s="19">
        <v>1930</v>
      </c>
      <c r="D77" s="19">
        <v>1891</v>
      </c>
      <c r="E77" s="19">
        <v>1322</v>
      </c>
      <c r="F77" s="19">
        <v>873</v>
      </c>
      <c r="G77" s="19">
        <v>1382</v>
      </c>
      <c r="H77" s="19">
        <v>3593</v>
      </c>
      <c r="I77" s="19">
        <v>0</v>
      </c>
      <c r="J77" s="19">
        <v>8507</v>
      </c>
      <c r="K77" s="19">
        <v>165</v>
      </c>
      <c r="L77" s="19">
        <v>2</v>
      </c>
      <c r="M77" s="19">
        <v>0</v>
      </c>
      <c r="N77" s="19">
        <v>44842</v>
      </c>
      <c r="O77" s="19">
        <v>1309</v>
      </c>
      <c r="P77" s="19">
        <v>5</v>
      </c>
      <c r="Q77" s="19">
        <v>66513</v>
      </c>
      <c r="R77" s="19">
        <v>2462</v>
      </c>
      <c r="S77" s="19">
        <v>2077</v>
      </c>
      <c r="T77" s="19">
        <v>1740</v>
      </c>
      <c r="U77" s="19">
        <v>1769</v>
      </c>
      <c r="V77" s="19">
        <v>1944</v>
      </c>
      <c r="W77" s="19">
        <v>3797</v>
      </c>
      <c r="X77" s="19">
        <v>0</v>
      </c>
      <c r="Y77" s="19">
        <v>7449</v>
      </c>
      <c r="Z77" s="19">
        <v>394</v>
      </c>
      <c r="AA77" s="19">
        <v>0</v>
      </c>
      <c r="AB77" s="19">
        <v>0</v>
      </c>
      <c r="AC77" s="19">
        <v>44842</v>
      </c>
      <c r="AD77" s="19">
        <v>20</v>
      </c>
      <c r="AE77" s="19">
        <v>19</v>
      </c>
      <c r="AF77" s="19">
        <v>39645</v>
      </c>
      <c r="AG77" s="19">
        <v>39645</v>
      </c>
      <c r="AH77" s="25">
        <f t="shared" si="2"/>
        <v>-692</v>
      </c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</row>
    <row r="78" spans="1:61" ht="12">
      <c r="A78" s="51" t="s">
        <v>814</v>
      </c>
      <c r="B78" s="16">
        <v>137777</v>
      </c>
      <c r="C78" s="19">
        <v>2830</v>
      </c>
      <c r="D78" s="19">
        <v>10997</v>
      </c>
      <c r="E78" s="19">
        <v>6163</v>
      </c>
      <c r="F78" s="19">
        <v>5579</v>
      </c>
      <c r="G78" s="19">
        <v>10483</v>
      </c>
      <c r="H78" s="19">
        <v>3688</v>
      </c>
      <c r="I78" s="19">
        <v>7449</v>
      </c>
      <c r="J78" s="19">
        <v>0</v>
      </c>
      <c r="K78" s="19">
        <v>385</v>
      </c>
      <c r="L78" s="19">
        <v>1</v>
      </c>
      <c r="M78" s="19">
        <v>25998</v>
      </c>
      <c r="N78" s="19">
        <v>60730</v>
      </c>
      <c r="O78" s="19">
        <v>3447</v>
      </c>
      <c r="P78" s="19">
        <v>27</v>
      </c>
      <c r="Q78" s="19">
        <v>152252</v>
      </c>
      <c r="R78" s="19">
        <v>3943</v>
      </c>
      <c r="S78" s="19">
        <v>11692</v>
      </c>
      <c r="T78" s="19">
        <v>7190</v>
      </c>
      <c r="U78" s="19">
        <v>12033</v>
      </c>
      <c r="V78" s="19">
        <v>17009</v>
      </c>
      <c r="W78" s="19">
        <v>4346</v>
      </c>
      <c r="X78" s="19">
        <v>8507</v>
      </c>
      <c r="Y78" s="19">
        <v>0</v>
      </c>
      <c r="Z78" s="19">
        <v>722</v>
      </c>
      <c r="AA78" s="19">
        <v>0</v>
      </c>
      <c r="AB78" s="19">
        <v>25998</v>
      </c>
      <c r="AC78" s="19">
        <v>60730</v>
      </c>
      <c r="AD78" s="19">
        <v>37</v>
      </c>
      <c r="AE78" s="19">
        <v>45</v>
      </c>
      <c r="AF78" s="19">
        <v>97597</v>
      </c>
      <c r="AG78" s="19">
        <v>97597</v>
      </c>
      <c r="AH78" s="25">
        <f t="shared" si="2"/>
        <v>-14475</v>
      </c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79"/>
    </row>
    <row r="79" spans="1:61" ht="12">
      <c r="A79" s="62" t="s">
        <v>815</v>
      </c>
      <c r="B79" s="18">
        <v>10857</v>
      </c>
      <c r="C79" s="17">
        <v>179</v>
      </c>
      <c r="D79" s="17">
        <v>1492</v>
      </c>
      <c r="E79" s="17">
        <v>932</v>
      </c>
      <c r="F79" s="17">
        <v>413</v>
      </c>
      <c r="G79" s="17">
        <v>232</v>
      </c>
      <c r="H79" s="17">
        <v>111</v>
      </c>
      <c r="I79" s="17">
        <v>149</v>
      </c>
      <c r="J79" s="17">
        <v>0</v>
      </c>
      <c r="K79" s="17">
        <v>19</v>
      </c>
      <c r="L79" s="17">
        <v>0</v>
      </c>
      <c r="M79" s="17">
        <v>817</v>
      </c>
      <c r="N79" s="17">
        <v>6280</v>
      </c>
      <c r="O79" s="17">
        <v>233</v>
      </c>
      <c r="P79" s="17">
        <v>0</v>
      </c>
      <c r="Q79" s="18">
        <v>11106</v>
      </c>
      <c r="R79" s="17">
        <v>254</v>
      </c>
      <c r="S79" s="17">
        <v>1313</v>
      </c>
      <c r="T79" s="17">
        <v>872</v>
      </c>
      <c r="U79" s="17">
        <v>873</v>
      </c>
      <c r="V79" s="17">
        <v>334</v>
      </c>
      <c r="W79" s="17">
        <v>90</v>
      </c>
      <c r="X79" s="17">
        <v>167</v>
      </c>
      <c r="Y79" s="17">
        <v>0</v>
      </c>
      <c r="Z79" s="17">
        <v>44</v>
      </c>
      <c r="AA79" s="17">
        <v>0</v>
      </c>
      <c r="AB79" s="17">
        <v>873</v>
      </c>
      <c r="AC79" s="17">
        <v>6280</v>
      </c>
      <c r="AD79" s="17">
        <v>4</v>
      </c>
      <c r="AE79" s="17">
        <v>2</v>
      </c>
      <c r="AF79" s="17">
        <v>6893</v>
      </c>
      <c r="AG79" s="17">
        <v>6893</v>
      </c>
      <c r="AH79" s="25">
        <f t="shared" si="2"/>
        <v>-249</v>
      </c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79"/>
    </row>
    <row r="80" spans="1:61" ht="12">
      <c r="A80" s="62" t="s">
        <v>816</v>
      </c>
      <c r="B80" s="18">
        <v>12797</v>
      </c>
      <c r="C80" s="17">
        <v>212</v>
      </c>
      <c r="D80" s="17">
        <v>967</v>
      </c>
      <c r="E80" s="17">
        <v>681</v>
      </c>
      <c r="F80" s="17">
        <v>1163</v>
      </c>
      <c r="G80" s="17">
        <v>571</v>
      </c>
      <c r="H80" s="17">
        <v>237</v>
      </c>
      <c r="I80" s="17">
        <v>350</v>
      </c>
      <c r="J80" s="17">
        <v>0</v>
      </c>
      <c r="K80" s="17">
        <v>39</v>
      </c>
      <c r="L80" s="17">
        <v>1</v>
      </c>
      <c r="M80" s="17">
        <v>4098</v>
      </c>
      <c r="N80" s="17">
        <v>4100</v>
      </c>
      <c r="O80" s="17">
        <v>378</v>
      </c>
      <c r="P80" s="17">
        <v>0</v>
      </c>
      <c r="Q80" s="18">
        <v>11888</v>
      </c>
      <c r="R80" s="17">
        <v>308</v>
      </c>
      <c r="S80" s="17">
        <v>611</v>
      </c>
      <c r="T80" s="17">
        <v>529</v>
      </c>
      <c r="U80" s="17">
        <v>2341</v>
      </c>
      <c r="V80" s="17">
        <v>499</v>
      </c>
      <c r="W80" s="17">
        <v>186</v>
      </c>
      <c r="X80" s="17">
        <v>227</v>
      </c>
      <c r="Y80" s="17">
        <v>0</v>
      </c>
      <c r="Z80" s="17">
        <v>59</v>
      </c>
      <c r="AA80" s="17">
        <v>0</v>
      </c>
      <c r="AB80" s="17">
        <v>3021</v>
      </c>
      <c r="AC80" s="17">
        <v>4100</v>
      </c>
      <c r="AD80" s="17">
        <v>2</v>
      </c>
      <c r="AE80" s="17">
        <v>5</v>
      </c>
      <c r="AF80" s="17">
        <v>9236</v>
      </c>
      <c r="AG80" s="17">
        <v>9236</v>
      </c>
      <c r="AH80" s="25">
        <f t="shared" si="2"/>
        <v>909</v>
      </c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79"/>
    </row>
    <row r="81" spans="1:60" ht="12">
      <c r="A81" s="62" t="s">
        <v>817</v>
      </c>
      <c r="B81" s="18">
        <v>8973</v>
      </c>
      <c r="C81" s="17">
        <v>204</v>
      </c>
      <c r="D81" s="17">
        <v>614</v>
      </c>
      <c r="E81" s="17">
        <v>325</v>
      </c>
      <c r="F81" s="17">
        <v>546</v>
      </c>
      <c r="G81" s="17">
        <v>1112</v>
      </c>
      <c r="H81" s="17">
        <v>136</v>
      </c>
      <c r="I81" s="17">
        <v>234</v>
      </c>
      <c r="J81" s="17">
        <v>0</v>
      </c>
      <c r="K81" s="17">
        <v>21</v>
      </c>
      <c r="L81" s="17">
        <v>0</v>
      </c>
      <c r="M81" s="17">
        <v>1653</v>
      </c>
      <c r="N81" s="17">
        <v>3788</v>
      </c>
      <c r="O81" s="17">
        <v>338</v>
      </c>
      <c r="P81" s="17">
        <v>2</v>
      </c>
      <c r="Q81" s="18">
        <v>11496</v>
      </c>
      <c r="R81" s="17">
        <v>298</v>
      </c>
      <c r="S81" s="17">
        <v>783</v>
      </c>
      <c r="T81" s="17">
        <v>541</v>
      </c>
      <c r="U81" s="17">
        <v>1464</v>
      </c>
      <c r="V81" s="17">
        <v>2285</v>
      </c>
      <c r="W81" s="17">
        <v>185</v>
      </c>
      <c r="X81" s="17">
        <v>217</v>
      </c>
      <c r="Y81" s="17">
        <v>0</v>
      </c>
      <c r="Z81" s="17">
        <v>42</v>
      </c>
      <c r="AA81" s="17">
        <v>0</v>
      </c>
      <c r="AB81" s="17">
        <v>1891</v>
      </c>
      <c r="AC81" s="17">
        <v>3788</v>
      </c>
      <c r="AD81" s="17">
        <v>1</v>
      </c>
      <c r="AE81" s="17">
        <v>1</v>
      </c>
      <c r="AF81" s="17">
        <v>7627</v>
      </c>
      <c r="AG81" s="17">
        <v>7627</v>
      </c>
      <c r="AH81" s="25">
        <f t="shared" si="2"/>
        <v>-2523</v>
      </c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</row>
    <row r="82" spans="1:60" ht="12">
      <c r="A82" s="62" t="s">
        <v>818</v>
      </c>
      <c r="B82" s="18">
        <v>19988</v>
      </c>
      <c r="C82" s="17">
        <v>412</v>
      </c>
      <c r="D82" s="17">
        <v>948</v>
      </c>
      <c r="E82" s="17">
        <v>359</v>
      </c>
      <c r="F82" s="17">
        <v>414</v>
      </c>
      <c r="G82" s="17">
        <v>3027</v>
      </c>
      <c r="H82" s="17">
        <v>419</v>
      </c>
      <c r="I82" s="17">
        <v>484</v>
      </c>
      <c r="J82" s="17">
        <v>0</v>
      </c>
      <c r="K82" s="17">
        <v>47</v>
      </c>
      <c r="L82" s="17">
        <v>0</v>
      </c>
      <c r="M82" s="17">
        <v>2530</v>
      </c>
      <c r="N82" s="17">
        <v>10828</v>
      </c>
      <c r="O82" s="17">
        <v>520</v>
      </c>
      <c r="P82" s="17">
        <v>0</v>
      </c>
      <c r="Q82" s="18">
        <v>22460</v>
      </c>
      <c r="R82" s="17">
        <v>496</v>
      </c>
      <c r="S82" s="17">
        <v>1125</v>
      </c>
      <c r="T82" s="17">
        <v>663</v>
      </c>
      <c r="U82" s="17">
        <v>964</v>
      </c>
      <c r="V82" s="17">
        <v>5057</v>
      </c>
      <c r="W82" s="17">
        <v>423</v>
      </c>
      <c r="X82" s="17">
        <v>492</v>
      </c>
      <c r="Y82" s="17">
        <v>0</v>
      </c>
      <c r="Z82" s="17">
        <v>91</v>
      </c>
      <c r="AA82" s="17">
        <v>0</v>
      </c>
      <c r="AB82" s="17">
        <v>2308</v>
      </c>
      <c r="AC82" s="17">
        <v>10828</v>
      </c>
      <c r="AD82" s="17">
        <v>5</v>
      </c>
      <c r="AE82" s="17">
        <v>8</v>
      </c>
      <c r="AF82" s="17">
        <v>15516</v>
      </c>
      <c r="AG82" s="17">
        <v>15516</v>
      </c>
      <c r="AH82" s="25">
        <f t="shared" si="2"/>
        <v>-2472</v>
      </c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</row>
    <row r="83" spans="1:60" ht="12">
      <c r="A83" s="62" t="s">
        <v>819</v>
      </c>
      <c r="B83" s="18">
        <v>7943</v>
      </c>
      <c r="C83" s="17">
        <v>175</v>
      </c>
      <c r="D83" s="17">
        <v>404</v>
      </c>
      <c r="E83" s="17">
        <v>191</v>
      </c>
      <c r="F83" s="17">
        <v>236</v>
      </c>
      <c r="G83" s="17">
        <v>1904</v>
      </c>
      <c r="H83" s="17">
        <v>180</v>
      </c>
      <c r="I83" s="17">
        <v>237</v>
      </c>
      <c r="J83" s="17">
        <v>0</v>
      </c>
      <c r="K83" s="17">
        <v>21</v>
      </c>
      <c r="L83" s="17">
        <v>0</v>
      </c>
      <c r="M83" s="17">
        <v>1346</v>
      </c>
      <c r="N83" s="17">
        <v>3055</v>
      </c>
      <c r="O83" s="17">
        <v>193</v>
      </c>
      <c r="P83" s="17">
        <v>1</v>
      </c>
      <c r="Q83" s="18">
        <v>10074</v>
      </c>
      <c r="R83" s="17">
        <v>263</v>
      </c>
      <c r="S83" s="17">
        <v>544</v>
      </c>
      <c r="T83" s="17">
        <v>323</v>
      </c>
      <c r="U83" s="17">
        <v>504</v>
      </c>
      <c r="V83" s="17">
        <v>3235</v>
      </c>
      <c r="W83" s="17">
        <v>222</v>
      </c>
      <c r="X83" s="17">
        <v>249</v>
      </c>
      <c r="Y83" s="17">
        <v>0</v>
      </c>
      <c r="Z83" s="17">
        <v>58</v>
      </c>
      <c r="AA83" s="17">
        <v>0</v>
      </c>
      <c r="AB83" s="17">
        <v>1615</v>
      </c>
      <c r="AC83" s="17">
        <v>3055</v>
      </c>
      <c r="AD83" s="17">
        <v>2</v>
      </c>
      <c r="AE83" s="17">
        <v>4</v>
      </c>
      <c r="AF83" s="17">
        <v>7395</v>
      </c>
      <c r="AG83" s="17">
        <v>7395</v>
      </c>
      <c r="AH83" s="25">
        <f t="shared" si="2"/>
        <v>-2131</v>
      </c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</row>
    <row r="84" spans="1:60" ht="12">
      <c r="A84" s="62" t="s">
        <v>820</v>
      </c>
      <c r="B84" s="18">
        <v>11235</v>
      </c>
      <c r="C84" s="17">
        <v>168</v>
      </c>
      <c r="D84" s="17">
        <v>1117</v>
      </c>
      <c r="E84" s="17">
        <v>373</v>
      </c>
      <c r="F84" s="17">
        <v>361</v>
      </c>
      <c r="G84" s="17">
        <v>1113</v>
      </c>
      <c r="H84" s="17">
        <v>379</v>
      </c>
      <c r="I84" s="17">
        <v>465</v>
      </c>
      <c r="J84" s="17">
        <v>0</v>
      </c>
      <c r="K84" s="17">
        <v>29</v>
      </c>
      <c r="L84" s="17">
        <v>0</v>
      </c>
      <c r="M84" s="17">
        <v>2137</v>
      </c>
      <c r="N84" s="17">
        <v>4730</v>
      </c>
      <c r="O84" s="17">
        <v>361</v>
      </c>
      <c r="P84" s="17">
        <v>2</v>
      </c>
      <c r="Q84" s="18">
        <v>13481</v>
      </c>
      <c r="R84" s="17">
        <v>263</v>
      </c>
      <c r="S84" s="17">
        <v>1440</v>
      </c>
      <c r="T84" s="17">
        <v>600</v>
      </c>
      <c r="U84" s="17">
        <v>951</v>
      </c>
      <c r="V84" s="17">
        <v>1871</v>
      </c>
      <c r="W84" s="17">
        <v>501</v>
      </c>
      <c r="X84" s="17">
        <v>603</v>
      </c>
      <c r="Y84" s="17">
        <v>0</v>
      </c>
      <c r="Z84" s="17">
        <v>56</v>
      </c>
      <c r="AA84" s="17">
        <v>0</v>
      </c>
      <c r="AB84" s="17">
        <v>2462</v>
      </c>
      <c r="AC84" s="17">
        <v>4730</v>
      </c>
      <c r="AD84" s="17">
        <v>2</v>
      </c>
      <c r="AE84" s="17">
        <v>2</v>
      </c>
      <c r="AF84" s="17">
        <v>7793</v>
      </c>
      <c r="AG84" s="17">
        <v>7793</v>
      </c>
      <c r="AH84" s="25">
        <f t="shared" si="2"/>
        <v>-2246</v>
      </c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</row>
    <row r="85" spans="1:60" ht="12">
      <c r="A85" s="62" t="s">
        <v>821</v>
      </c>
      <c r="B85" s="18">
        <v>8612</v>
      </c>
      <c r="C85" s="17">
        <v>113</v>
      </c>
      <c r="D85" s="17">
        <v>540</v>
      </c>
      <c r="E85" s="17">
        <v>178</v>
      </c>
      <c r="F85" s="17">
        <v>262</v>
      </c>
      <c r="G85" s="17">
        <v>426</v>
      </c>
      <c r="H85" s="17">
        <v>623</v>
      </c>
      <c r="I85" s="17">
        <v>424</v>
      </c>
      <c r="J85" s="17">
        <v>0</v>
      </c>
      <c r="K85" s="17">
        <v>26</v>
      </c>
      <c r="L85" s="17">
        <v>0</v>
      </c>
      <c r="M85" s="17">
        <v>3230</v>
      </c>
      <c r="N85" s="17">
        <v>2524</v>
      </c>
      <c r="O85" s="17">
        <v>265</v>
      </c>
      <c r="P85" s="17">
        <v>1</v>
      </c>
      <c r="Q85" s="18">
        <v>10186</v>
      </c>
      <c r="R85" s="17">
        <v>178</v>
      </c>
      <c r="S85" s="17">
        <v>783</v>
      </c>
      <c r="T85" s="17">
        <v>339</v>
      </c>
      <c r="U85" s="17">
        <v>607</v>
      </c>
      <c r="V85" s="17">
        <v>822</v>
      </c>
      <c r="W85" s="17">
        <v>851</v>
      </c>
      <c r="X85" s="17">
        <v>539</v>
      </c>
      <c r="Y85" s="17">
        <v>0</v>
      </c>
      <c r="Z85" s="17">
        <v>37</v>
      </c>
      <c r="AA85" s="17">
        <v>0</v>
      </c>
      <c r="AB85" s="17">
        <v>3500</v>
      </c>
      <c r="AC85" s="17">
        <v>2524</v>
      </c>
      <c r="AD85" s="17">
        <v>5</v>
      </c>
      <c r="AE85" s="17">
        <v>1</v>
      </c>
      <c r="AF85" s="17">
        <v>4432</v>
      </c>
      <c r="AG85" s="17">
        <v>4432</v>
      </c>
      <c r="AH85" s="25">
        <f t="shared" si="2"/>
        <v>-1574</v>
      </c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</row>
    <row r="86" spans="1:60" ht="12">
      <c r="A86" s="62" t="s">
        <v>822</v>
      </c>
      <c r="B86" s="18">
        <v>14386</v>
      </c>
      <c r="C86" s="17">
        <v>340</v>
      </c>
      <c r="D86" s="17">
        <v>576</v>
      </c>
      <c r="E86" s="17">
        <v>312</v>
      </c>
      <c r="F86" s="17">
        <v>364</v>
      </c>
      <c r="G86" s="17">
        <v>501</v>
      </c>
      <c r="H86" s="17">
        <v>506</v>
      </c>
      <c r="I86" s="17">
        <v>3265</v>
      </c>
      <c r="J86" s="17">
        <v>0</v>
      </c>
      <c r="K86" s="17">
        <v>48</v>
      </c>
      <c r="L86" s="17">
        <v>0</v>
      </c>
      <c r="M86" s="17">
        <v>1023</v>
      </c>
      <c r="N86" s="17">
        <v>7075</v>
      </c>
      <c r="O86" s="17">
        <v>372</v>
      </c>
      <c r="P86" s="17">
        <v>4</v>
      </c>
      <c r="Q86" s="18">
        <v>16703</v>
      </c>
      <c r="R86" s="17">
        <v>459</v>
      </c>
      <c r="S86" s="17">
        <v>769</v>
      </c>
      <c r="T86" s="17">
        <v>463</v>
      </c>
      <c r="U86" s="17">
        <v>770</v>
      </c>
      <c r="V86" s="17">
        <v>840</v>
      </c>
      <c r="W86" s="17">
        <v>774</v>
      </c>
      <c r="X86" s="17">
        <v>4208</v>
      </c>
      <c r="Y86" s="17">
        <v>0</v>
      </c>
      <c r="Z86" s="17">
        <v>115</v>
      </c>
      <c r="AA86" s="17">
        <v>0</v>
      </c>
      <c r="AB86" s="17">
        <v>1223</v>
      </c>
      <c r="AC86" s="17">
        <v>7075</v>
      </c>
      <c r="AD86" s="17">
        <v>2</v>
      </c>
      <c r="AE86" s="17">
        <v>5</v>
      </c>
      <c r="AF86" s="17">
        <v>10098</v>
      </c>
      <c r="AG86" s="17">
        <v>10098</v>
      </c>
      <c r="AH86" s="25">
        <f t="shared" si="2"/>
        <v>-2317</v>
      </c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</row>
    <row r="87" spans="1:60" s="23" customFormat="1" ht="12">
      <c r="A87" s="62" t="s">
        <v>823</v>
      </c>
      <c r="B87" s="18">
        <v>4076</v>
      </c>
      <c r="C87" s="17">
        <v>79</v>
      </c>
      <c r="D87" s="17">
        <v>409</v>
      </c>
      <c r="E87" s="17">
        <v>195</v>
      </c>
      <c r="F87" s="17">
        <v>337</v>
      </c>
      <c r="G87" s="17">
        <v>225</v>
      </c>
      <c r="H87" s="17">
        <v>129</v>
      </c>
      <c r="I87" s="17">
        <v>347</v>
      </c>
      <c r="J87" s="17">
        <v>0</v>
      </c>
      <c r="K87" s="17">
        <v>17</v>
      </c>
      <c r="L87" s="17">
        <v>0</v>
      </c>
      <c r="M87" s="17">
        <v>688</v>
      </c>
      <c r="N87" s="17">
        <v>1551</v>
      </c>
      <c r="O87" s="17">
        <v>94</v>
      </c>
      <c r="P87" s="17">
        <v>5</v>
      </c>
      <c r="Q87" s="18">
        <v>4801</v>
      </c>
      <c r="R87" s="17">
        <v>100</v>
      </c>
      <c r="S87" s="17">
        <v>538</v>
      </c>
      <c r="T87" s="17">
        <v>234</v>
      </c>
      <c r="U87" s="17">
        <v>556</v>
      </c>
      <c r="V87" s="17">
        <v>341</v>
      </c>
      <c r="W87" s="17">
        <v>191</v>
      </c>
      <c r="X87" s="17">
        <v>428</v>
      </c>
      <c r="Y87" s="17">
        <v>0</v>
      </c>
      <c r="Z87" s="17">
        <v>23</v>
      </c>
      <c r="AA87" s="17">
        <v>0</v>
      </c>
      <c r="AB87" s="17">
        <v>834</v>
      </c>
      <c r="AC87" s="17">
        <v>1551</v>
      </c>
      <c r="AD87" s="17">
        <v>2</v>
      </c>
      <c r="AE87" s="17">
        <v>3</v>
      </c>
      <c r="AF87" s="17">
        <v>3931</v>
      </c>
      <c r="AG87" s="17">
        <v>3931</v>
      </c>
      <c r="AH87" s="25">
        <f t="shared" si="2"/>
        <v>-725</v>
      </c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</row>
    <row r="88" spans="1:60" ht="12">
      <c r="A88" s="62" t="s">
        <v>824</v>
      </c>
      <c r="B88" s="18">
        <v>8915</v>
      </c>
      <c r="C88" s="17">
        <v>156</v>
      </c>
      <c r="D88" s="17">
        <v>825</v>
      </c>
      <c r="E88" s="17">
        <v>505</v>
      </c>
      <c r="F88" s="17">
        <v>503</v>
      </c>
      <c r="G88" s="17">
        <v>263</v>
      </c>
      <c r="H88" s="17">
        <v>126</v>
      </c>
      <c r="I88" s="17">
        <v>252</v>
      </c>
      <c r="J88" s="17">
        <v>0</v>
      </c>
      <c r="K88" s="17">
        <v>23</v>
      </c>
      <c r="L88" s="17">
        <v>0</v>
      </c>
      <c r="M88" s="17">
        <v>966</v>
      </c>
      <c r="N88" s="17">
        <v>5167</v>
      </c>
      <c r="O88" s="17">
        <v>125</v>
      </c>
      <c r="P88" s="17">
        <v>4</v>
      </c>
      <c r="Q88" s="18">
        <v>9461</v>
      </c>
      <c r="R88" s="17">
        <v>197</v>
      </c>
      <c r="S88" s="17">
        <v>915</v>
      </c>
      <c r="T88" s="17">
        <v>510</v>
      </c>
      <c r="U88" s="17">
        <v>803</v>
      </c>
      <c r="V88" s="17">
        <v>343</v>
      </c>
      <c r="W88" s="17">
        <v>152</v>
      </c>
      <c r="X88" s="17">
        <v>301</v>
      </c>
      <c r="Y88" s="17">
        <v>0</v>
      </c>
      <c r="Z88" s="17">
        <v>38</v>
      </c>
      <c r="AA88" s="17">
        <v>0</v>
      </c>
      <c r="AB88" s="17">
        <v>1028</v>
      </c>
      <c r="AC88" s="17">
        <v>5167</v>
      </c>
      <c r="AD88" s="17">
        <v>3</v>
      </c>
      <c r="AE88" s="17">
        <v>4</v>
      </c>
      <c r="AF88" s="17">
        <v>6095</v>
      </c>
      <c r="AG88" s="17">
        <v>6095</v>
      </c>
      <c r="AH88" s="25">
        <f t="shared" si="2"/>
        <v>-546</v>
      </c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</row>
    <row r="89" spans="1:60" ht="12">
      <c r="A89" s="62" t="s">
        <v>825</v>
      </c>
      <c r="B89" s="18">
        <v>2257</v>
      </c>
      <c r="C89" s="17">
        <v>20</v>
      </c>
      <c r="D89" s="17">
        <v>181</v>
      </c>
      <c r="E89" s="17">
        <v>88</v>
      </c>
      <c r="F89" s="17">
        <v>131</v>
      </c>
      <c r="G89" s="17">
        <v>189</v>
      </c>
      <c r="H89" s="17">
        <v>164</v>
      </c>
      <c r="I89" s="17">
        <v>516</v>
      </c>
      <c r="J89" s="17">
        <v>0</v>
      </c>
      <c r="K89" s="17">
        <v>15</v>
      </c>
      <c r="L89" s="17">
        <v>0</v>
      </c>
      <c r="M89" s="17">
        <v>313</v>
      </c>
      <c r="N89" s="17">
        <v>612</v>
      </c>
      <c r="O89" s="17">
        <v>27</v>
      </c>
      <c r="P89" s="17">
        <v>1</v>
      </c>
      <c r="Q89" s="18">
        <v>2124</v>
      </c>
      <c r="R89" s="17">
        <v>20</v>
      </c>
      <c r="S89" s="17">
        <v>159</v>
      </c>
      <c r="T89" s="17">
        <v>97</v>
      </c>
      <c r="U89" s="17">
        <v>169</v>
      </c>
      <c r="V89" s="17">
        <v>202</v>
      </c>
      <c r="W89" s="17">
        <v>138</v>
      </c>
      <c r="X89" s="17">
        <v>426</v>
      </c>
      <c r="Y89" s="17">
        <v>0</v>
      </c>
      <c r="Z89" s="17">
        <v>15</v>
      </c>
      <c r="AA89" s="17">
        <v>0</v>
      </c>
      <c r="AB89" s="17">
        <v>285</v>
      </c>
      <c r="AC89" s="17">
        <v>612</v>
      </c>
      <c r="AD89" s="17">
        <v>0</v>
      </c>
      <c r="AE89" s="17">
        <v>1</v>
      </c>
      <c r="AF89" s="17">
        <v>1519</v>
      </c>
      <c r="AG89" s="17">
        <v>1519</v>
      </c>
      <c r="AH89" s="25">
        <f t="shared" si="2"/>
        <v>133</v>
      </c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</row>
    <row r="90" spans="1:60" ht="12">
      <c r="A90" s="62" t="s">
        <v>826</v>
      </c>
      <c r="B90" s="18">
        <v>9693</v>
      </c>
      <c r="C90" s="17">
        <v>280</v>
      </c>
      <c r="D90" s="17">
        <v>1933</v>
      </c>
      <c r="E90" s="17">
        <v>1182</v>
      </c>
      <c r="F90" s="17">
        <v>280</v>
      </c>
      <c r="G90" s="17">
        <v>184</v>
      </c>
      <c r="H90" s="17">
        <v>95</v>
      </c>
      <c r="I90" s="17">
        <v>157</v>
      </c>
      <c r="J90" s="17">
        <v>0</v>
      </c>
      <c r="K90" s="17">
        <v>33</v>
      </c>
      <c r="L90" s="17">
        <v>0</v>
      </c>
      <c r="M90" s="17">
        <v>745</v>
      </c>
      <c r="N90" s="17">
        <v>4607</v>
      </c>
      <c r="O90" s="17">
        <v>195</v>
      </c>
      <c r="P90" s="17">
        <v>2</v>
      </c>
      <c r="Q90" s="18">
        <v>9927</v>
      </c>
      <c r="R90" s="17">
        <v>377</v>
      </c>
      <c r="S90" s="17">
        <v>1845</v>
      </c>
      <c r="T90" s="17">
        <v>1217</v>
      </c>
      <c r="U90" s="17">
        <v>638</v>
      </c>
      <c r="V90" s="17">
        <v>250</v>
      </c>
      <c r="W90" s="17">
        <v>91</v>
      </c>
      <c r="X90" s="17">
        <v>172</v>
      </c>
      <c r="Y90" s="17">
        <v>0</v>
      </c>
      <c r="Z90" s="17">
        <v>62</v>
      </c>
      <c r="AA90" s="17">
        <v>0</v>
      </c>
      <c r="AB90" s="17">
        <v>659</v>
      </c>
      <c r="AC90" s="17">
        <v>4607</v>
      </c>
      <c r="AD90" s="17">
        <v>5</v>
      </c>
      <c r="AE90" s="17">
        <v>4</v>
      </c>
      <c r="AF90" s="17">
        <v>5168</v>
      </c>
      <c r="AG90" s="17">
        <v>5168</v>
      </c>
      <c r="AH90" s="25">
        <f t="shared" si="2"/>
        <v>-234</v>
      </c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</row>
    <row r="91" spans="1:60" ht="12">
      <c r="A91" s="62" t="s">
        <v>827</v>
      </c>
      <c r="B91" s="18">
        <v>11430</v>
      </c>
      <c r="C91" s="17">
        <v>328</v>
      </c>
      <c r="D91" s="17">
        <v>724</v>
      </c>
      <c r="E91" s="17">
        <v>640</v>
      </c>
      <c r="F91" s="17">
        <v>465</v>
      </c>
      <c r="G91" s="17">
        <v>471</v>
      </c>
      <c r="H91" s="17">
        <v>223</v>
      </c>
      <c r="I91" s="17">
        <v>304</v>
      </c>
      <c r="J91" s="17">
        <v>0</v>
      </c>
      <c r="K91" s="17">
        <v>30</v>
      </c>
      <c r="L91" s="17">
        <v>0</v>
      </c>
      <c r="M91" s="17">
        <v>3519</v>
      </c>
      <c r="N91" s="17">
        <v>4495</v>
      </c>
      <c r="O91" s="17">
        <v>228</v>
      </c>
      <c r="P91" s="17">
        <v>3</v>
      </c>
      <c r="Q91" s="18">
        <v>11662</v>
      </c>
      <c r="R91" s="17">
        <v>514</v>
      </c>
      <c r="S91" s="17">
        <v>520</v>
      </c>
      <c r="T91" s="17">
        <v>533</v>
      </c>
      <c r="U91" s="17">
        <v>1126</v>
      </c>
      <c r="V91" s="17">
        <v>485</v>
      </c>
      <c r="W91" s="17">
        <v>172</v>
      </c>
      <c r="X91" s="17">
        <v>206</v>
      </c>
      <c r="Y91" s="17">
        <v>0</v>
      </c>
      <c r="Z91" s="17">
        <v>55</v>
      </c>
      <c r="AA91" s="17">
        <v>0</v>
      </c>
      <c r="AB91" s="17">
        <v>3553</v>
      </c>
      <c r="AC91" s="17">
        <v>4495</v>
      </c>
      <c r="AD91" s="17">
        <v>1</v>
      </c>
      <c r="AE91" s="17">
        <v>2</v>
      </c>
      <c r="AF91" s="17">
        <v>7141</v>
      </c>
      <c r="AG91" s="17">
        <v>7141</v>
      </c>
      <c r="AH91" s="25">
        <f t="shared" si="2"/>
        <v>-232</v>
      </c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</row>
    <row r="92" spans="1:60" ht="12">
      <c r="A92" s="62" t="s">
        <v>828</v>
      </c>
      <c r="B92" s="18">
        <v>6615</v>
      </c>
      <c r="C92" s="17">
        <v>164</v>
      </c>
      <c r="D92" s="17">
        <v>267</v>
      </c>
      <c r="E92" s="17">
        <v>202</v>
      </c>
      <c r="F92" s="17">
        <v>104</v>
      </c>
      <c r="G92" s="17">
        <v>265</v>
      </c>
      <c r="H92" s="17">
        <v>360</v>
      </c>
      <c r="I92" s="17">
        <v>265</v>
      </c>
      <c r="J92" s="17">
        <v>0</v>
      </c>
      <c r="K92" s="17">
        <v>17</v>
      </c>
      <c r="L92" s="17">
        <v>0</v>
      </c>
      <c r="M92" s="17">
        <v>2933</v>
      </c>
      <c r="N92" s="17">
        <v>1918</v>
      </c>
      <c r="O92" s="17">
        <v>118</v>
      </c>
      <c r="P92" s="17">
        <v>2</v>
      </c>
      <c r="Q92" s="18">
        <v>6883</v>
      </c>
      <c r="R92" s="17">
        <v>216</v>
      </c>
      <c r="S92" s="17">
        <v>347</v>
      </c>
      <c r="T92" s="17">
        <v>269</v>
      </c>
      <c r="U92" s="17">
        <v>267</v>
      </c>
      <c r="V92" s="17">
        <v>445</v>
      </c>
      <c r="W92" s="17">
        <v>370</v>
      </c>
      <c r="X92" s="17">
        <v>272</v>
      </c>
      <c r="Y92" s="17">
        <v>0</v>
      </c>
      <c r="Z92" s="17">
        <v>27</v>
      </c>
      <c r="AA92" s="17">
        <v>0</v>
      </c>
      <c r="AB92" s="17">
        <v>2746</v>
      </c>
      <c r="AC92" s="17">
        <v>1918</v>
      </c>
      <c r="AD92" s="17">
        <v>3</v>
      </c>
      <c r="AE92" s="17">
        <v>3</v>
      </c>
      <c r="AF92" s="17">
        <v>4753</v>
      </c>
      <c r="AG92" s="17">
        <v>4753</v>
      </c>
      <c r="AH92" s="25">
        <f t="shared" si="2"/>
        <v>-268</v>
      </c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</row>
    <row r="93" spans="1:60" s="23" customFormat="1" ht="12">
      <c r="A93" s="51" t="s">
        <v>829</v>
      </c>
      <c r="B93" s="19">
        <v>5662</v>
      </c>
      <c r="C93" s="19">
        <v>29</v>
      </c>
      <c r="D93" s="19">
        <v>1279</v>
      </c>
      <c r="E93" s="19">
        <v>442</v>
      </c>
      <c r="F93" s="19">
        <v>723</v>
      </c>
      <c r="G93" s="19">
        <v>405</v>
      </c>
      <c r="H93" s="19">
        <v>196</v>
      </c>
      <c r="I93" s="19">
        <v>394</v>
      </c>
      <c r="J93" s="19">
        <v>722</v>
      </c>
      <c r="K93" s="19">
        <v>0</v>
      </c>
      <c r="L93" s="19">
        <v>4</v>
      </c>
      <c r="M93" s="19">
        <v>4</v>
      </c>
      <c r="N93" s="19">
        <v>1372</v>
      </c>
      <c r="O93" s="19">
        <v>92</v>
      </c>
      <c r="P93" s="19">
        <v>0</v>
      </c>
      <c r="Q93" s="19">
        <v>3532</v>
      </c>
      <c r="R93" s="19">
        <v>40</v>
      </c>
      <c r="S93" s="19">
        <v>460</v>
      </c>
      <c r="T93" s="19">
        <v>242</v>
      </c>
      <c r="U93" s="19">
        <v>522</v>
      </c>
      <c r="V93" s="19">
        <v>254</v>
      </c>
      <c r="W93" s="19">
        <v>88</v>
      </c>
      <c r="X93" s="19">
        <v>165</v>
      </c>
      <c r="Y93" s="19">
        <v>385</v>
      </c>
      <c r="Z93" s="19">
        <v>0</v>
      </c>
      <c r="AA93" s="19">
        <v>0</v>
      </c>
      <c r="AB93" s="19">
        <v>4</v>
      </c>
      <c r="AC93" s="19">
        <v>1372</v>
      </c>
      <c r="AD93" s="19">
        <v>0</v>
      </c>
      <c r="AE93" s="19">
        <v>0</v>
      </c>
      <c r="AF93" s="19">
        <v>1542</v>
      </c>
      <c r="AG93" s="19">
        <v>1542</v>
      </c>
      <c r="AH93" s="25">
        <f t="shared" si="2"/>
        <v>2130</v>
      </c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</row>
    <row r="94" spans="1:60" ht="12">
      <c r="A94" s="62" t="s">
        <v>830</v>
      </c>
      <c r="B94" s="18">
        <v>5285</v>
      </c>
      <c r="C94" s="17">
        <v>26</v>
      </c>
      <c r="D94" s="17">
        <v>1178</v>
      </c>
      <c r="E94" s="17">
        <v>420</v>
      </c>
      <c r="F94" s="17">
        <v>648</v>
      </c>
      <c r="G94" s="17">
        <v>390</v>
      </c>
      <c r="H94" s="17">
        <v>184</v>
      </c>
      <c r="I94" s="17">
        <v>380</v>
      </c>
      <c r="J94" s="17">
        <v>647</v>
      </c>
      <c r="K94" s="17">
        <v>0</v>
      </c>
      <c r="L94" s="17">
        <v>0</v>
      </c>
      <c r="M94" s="17">
        <v>1</v>
      </c>
      <c r="N94" s="17">
        <v>1331</v>
      </c>
      <c r="O94" s="17">
        <v>80</v>
      </c>
      <c r="P94" s="17">
        <v>0</v>
      </c>
      <c r="Q94" s="18">
        <v>3117</v>
      </c>
      <c r="R94" s="17">
        <v>32</v>
      </c>
      <c r="S94" s="17">
        <v>369</v>
      </c>
      <c r="T94" s="17">
        <v>203</v>
      </c>
      <c r="U94" s="17">
        <v>406</v>
      </c>
      <c r="V94" s="17">
        <v>230</v>
      </c>
      <c r="W94" s="17">
        <v>81</v>
      </c>
      <c r="X94" s="17">
        <v>147</v>
      </c>
      <c r="Y94" s="17">
        <v>315</v>
      </c>
      <c r="Z94" s="17">
        <v>0</v>
      </c>
      <c r="AA94" s="17">
        <v>0</v>
      </c>
      <c r="AB94" s="17">
        <v>3</v>
      </c>
      <c r="AC94" s="17">
        <v>1331</v>
      </c>
      <c r="AD94" s="17">
        <v>0</v>
      </c>
      <c r="AE94" s="17">
        <v>0</v>
      </c>
      <c r="AF94" s="17">
        <v>1402</v>
      </c>
      <c r="AG94" s="17">
        <v>1402</v>
      </c>
      <c r="AH94" s="25">
        <f t="shared" si="2"/>
        <v>2168</v>
      </c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</row>
    <row r="95" spans="1:60" ht="12">
      <c r="A95" s="62" t="s">
        <v>831</v>
      </c>
      <c r="B95" s="18">
        <v>377</v>
      </c>
      <c r="C95" s="17">
        <v>3</v>
      </c>
      <c r="D95" s="17">
        <v>101</v>
      </c>
      <c r="E95" s="17">
        <v>22</v>
      </c>
      <c r="F95" s="17">
        <v>75</v>
      </c>
      <c r="G95" s="17">
        <v>15</v>
      </c>
      <c r="H95" s="17">
        <v>12</v>
      </c>
      <c r="I95" s="17">
        <v>14</v>
      </c>
      <c r="J95" s="17">
        <v>75</v>
      </c>
      <c r="K95" s="17">
        <v>0</v>
      </c>
      <c r="L95" s="17">
        <v>4</v>
      </c>
      <c r="M95" s="17">
        <v>3</v>
      </c>
      <c r="N95" s="17">
        <v>41</v>
      </c>
      <c r="O95" s="17">
        <v>12</v>
      </c>
      <c r="P95" s="17">
        <v>0</v>
      </c>
      <c r="Q95" s="18">
        <v>415</v>
      </c>
      <c r="R95" s="17">
        <v>8</v>
      </c>
      <c r="S95" s="17">
        <v>91</v>
      </c>
      <c r="T95" s="17">
        <v>39</v>
      </c>
      <c r="U95" s="17">
        <v>116</v>
      </c>
      <c r="V95" s="17">
        <v>24</v>
      </c>
      <c r="W95" s="17">
        <v>7</v>
      </c>
      <c r="X95" s="17">
        <v>18</v>
      </c>
      <c r="Y95" s="17">
        <v>70</v>
      </c>
      <c r="Z95" s="17">
        <v>0</v>
      </c>
      <c r="AA95" s="17">
        <v>0</v>
      </c>
      <c r="AB95" s="17">
        <v>1</v>
      </c>
      <c r="AC95" s="17">
        <v>41</v>
      </c>
      <c r="AD95" s="17">
        <v>0</v>
      </c>
      <c r="AE95" s="17">
        <v>0</v>
      </c>
      <c r="AF95" s="17">
        <v>140</v>
      </c>
      <c r="AG95" s="17">
        <v>140</v>
      </c>
      <c r="AH95" s="25">
        <f t="shared" si="2"/>
        <v>-38</v>
      </c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</row>
    <row r="97" spans="1:34" ht="12" hidden="1">
      <c r="A97" s="82" t="s">
        <v>835</v>
      </c>
      <c r="B97" s="79">
        <f>B9-B41-B71</f>
        <v>0</v>
      </c>
      <c r="C97" s="79">
        <f>C9-C41-C71</f>
        <v>0</v>
      </c>
      <c r="D97" s="79">
        <f>D9-D41-D71</f>
        <v>0</v>
      </c>
      <c r="E97" s="79">
        <f>E9-E41-E71</f>
        <v>0</v>
      </c>
      <c r="F97" s="79"/>
      <c r="G97" s="79">
        <f aca="true" t="shared" si="3" ref="G97:T97">G9-G41-G71</f>
        <v>0</v>
      </c>
      <c r="H97" s="79">
        <f t="shared" si="3"/>
        <v>0</v>
      </c>
      <c r="I97" s="79">
        <f t="shared" si="3"/>
        <v>0</v>
      </c>
      <c r="J97" s="79">
        <f t="shared" si="3"/>
        <v>0</v>
      </c>
      <c r="K97" s="79">
        <f t="shared" si="3"/>
        <v>0</v>
      </c>
      <c r="L97" s="79">
        <f t="shared" si="3"/>
        <v>0</v>
      </c>
      <c r="M97" s="79">
        <f t="shared" si="3"/>
        <v>0</v>
      </c>
      <c r="N97" s="79">
        <f t="shared" si="3"/>
        <v>0</v>
      </c>
      <c r="O97" s="79">
        <f t="shared" si="3"/>
        <v>0</v>
      </c>
      <c r="P97" s="79">
        <f t="shared" si="3"/>
        <v>0</v>
      </c>
      <c r="Q97" s="79">
        <f t="shared" si="3"/>
        <v>0</v>
      </c>
      <c r="R97" s="79">
        <f t="shared" si="3"/>
        <v>0</v>
      </c>
      <c r="S97" s="79">
        <f t="shared" si="3"/>
        <v>0</v>
      </c>
      <c r="T97" s="79">
        <f t="shared" si="3"/>
        <v>0</v>
      </c>
      <c r="U97" s="79"/>
      <c r="V97" s="79">
        <f aca="true" t="shared" si="4" ref="V97:AH97">V9-V41-V71</f>
        <v>0</v>
      </c>
      <c r="W97" s="79">
        <f t="shared" si="4"/>
        <v>0</v>
      </c>
      <c r="X97" s="79">
        <f t="shared" si="4"/>
        <v>0</v>
      </c>
      <c r="Y97" s="79">
        <f t="shared" si="4"/>
        <v>0</v>
      </c>
      <c r="Z97" s="79">
        <f t="shared" si="4"/>
        <v>0</v>
      </c>
      <c r="AA97" s="79">
        <f t="shared" si="4"/>
        <v>0</v>
      </c>
      <c r="AB97" s="79">
        <f t="shared" si="4"/>
        <v>0</v>
      </c>
      <c r="AC97" s="79">
        <f t="shared" si="4"/>
        <v>0</v>
      </c>
      <c r="AD97" s="79">
        <f t="shared" si="4"/>
        <v>0</v>
      </c>
      <c r="AE97" s="79">
        <f t="shared" si="4"/>
        <v>0</v>
      </c>
      <c r="AF97" s="79">
        <f t="shared" si="4"/>
        <v>0</v>
      </c>
      <c r="AG97" s="79">
        <f t="shared" si="4"/>
        <v>0</v>
      </c>
      <c r="AH97" s="79">
        <f t="shared" si="4"/>
        <v>0</v>
      </c>
    </row>
    <row r="98" spans="1:34" ht="12" hidden="1">
      <c r="A98" s="82" t="s">
        <v>836</v>
      </c>
      <c r="B98" s="79">
        <f>B9-SUM(B10:B16,B31)</f>
        <v>0</v>
      </c>
      <c r="C98" s="79">
        <f>C9-SUM(C10:C16,C31)</f>
        <v>0</v>
      </c>
      <c r="D98" s="79">
        <f>D9-SUM(D10:D16,D31)</f>
        <v>0</v>
      </c>
      <c r="E98" s="79">
        <f>E9-SUM(E10:E16,E31)</f>
        <v>0</v>
      </c>
      <c r="F98" s="79"/>
      <c r="G98" s="79">
        <f aca="true" t="shared" si="5" ref="G98:T98">G9-SUM(G10:G16,G31)</f>
        <v>0</v>
      </c>
      <c r="H98" s="79">
        <f t="shared" si="5"/>
        <v>0</v>
      </c>
      <c r="I98" s="79">
        <f t="shared" si="5"/>
        <v>0</v>
      </c>
      <c r="J98" s="79">
        <f t="shared" si="5"/>
        <v>0</v>
      </c>
      <c r="K98" s="79">
        <f t="shared" si="5"/>
        <v>0</v>
      </c>
      <c r="L98" s="79">
        <f t="shared" si="5"/>
        <v>0</v>
      </c>
      <c r="M98" s="79">
        <f t="shared" si="5"/>
        <v>0</v>
      </c>
      <c r="N98" s="79">
        <f t="shared" si="5"/>
        <v>0</v>
      </c>
      <c r="O98" s="79">
        <f t="shared" si="5"/>
        <v>0</v>
      </c>
      <c r="P98" s="79">
        <f t="shared" si="5"/>
        <v>0</v>
      </c>
      <c r="Q98" s="79">
        <f t="shared" si="5"/>
        <v>0</v>
      </c>
      <c r="R98" s="79">
        <f t="shared" si="5"/>
        <v>0</v>
      </c>
      <c r="S98" s="79">
        <f t="shared" si="5"/>
        <v>0</v>
      </c>
      <c r="T98" s="79">
        <f t="shared" si="5"/>
        <v>0</v>
      </c>
      <c r="U98" s="79"/>
      <c r="V98" s="79">
        <f aca="true" t="shared" si="6" ref="V98:AH98">V9-SUM(V10:V16,V31)</f>
        <v>0</v>
      </c>
      <c r="W98" s="79">
        <f t="shared" si="6"/>
        <v>0</v>
      </c>
      <c r="X98" s="79">
        <f t="shared" si="6"/>
        <v>0</v>
      </c>
      <c r="Y98" s="79">
        <f t="shared" si="6"/>
        <v>0</v>
      </c>
      <c r="Z98" s="79">
        <f t="shared" si="6"/>
        <v>0</v>
      </c>
      <c r="AA98" s="79">
        <f t="shared" si="6"/>
        <v>0</v>
      </c>
      <c r="AB98" s="79">
        <f t="shared" si="6"/>
        <v>0</v>
      </c>
      <c r="AC98" s="79">
        <f t="shared" si="6"/>
        <v>0</v>
      </c>
      <c r="AD98" s="79">
        <f t="shared" si="6"/>
        <v>0</v>
      </c>
      <c r="AE98" s="79">
        <f t="shared" si="6"/>
        <v>0</v>
      </c>
      <c r="AF98" s="79">
        <f t="shared" si="6"/>
        <v>0</v>
      </c>
      <c r="AG98" s="79">
        <f t="shared" si="6"/>
        <v>0</v>
      </c>
      <c r="AH98" s="79">
        <f t="shared" si="6"/>
        <v>0</v>
      </c>
    </row>
    <row r="99" spans="1:34" ht="12" hidden="1">
      <c r="A99" s="82" t="s">
        <v>837</v>
      </c>
      <c r="B99" s="79">
        <f>B16-SUM(B17:B30)</f>
        <v>0</v>
      </c>
      <c r="C99" s="79">
        <f>C16-SUM(C17:C30)</f>
        <v>0</v>
      </c>
      <c r="D99" s="79">
        <f>D16-SUM(D17:D30)</f>
        <v>0</v>
      </c>
      <c r="E99" s="79">
        <f>E16-SUM(E17:E30)</f>
        <v>0</v>
      </c>
      <c r="F99" s="79"/>
      <c r="G99" s="79">
        <f aca="true" t="shared" si="7" ref="G99:T99">G16-SUM(G17:G30)</f>
        <v>0</v>
      </c>
      <c r="H99" s="79">
        <f t="shared" si="7"/>
        <v>0</v>
      </c>
      <c r="I99" s="79">
        <f t="shared" si="7"/>
        <v>0</v>
      </c>
      <c r="J99" s="79">
        <f t="shared" si="7"/>
        <v>0</v>
      </c>
      <c r="K99" s="79">
        <f t="shared" si="7"/>
        <v>0</v>
      </c>
      <c r="L99" s="79">
        <f t="shared" si="7"/>
        <v>0</v>
      </c>
      <c r="M99" s="79">
        <f t="shared" si="7"/>
        <v>0</v>
      </c>
      <c r="N99" s="79">
        <f t="shared" si="7"/>
        <v>0</v>
      </c>
      <c r="O99" s="79">
        <f t="shared" si="7"/>
        <v>0</v>
      </c>
      <c r="P99" s="79">
        <f t="shared" si="7"/>
        <v>0</v>
      </c>
      <c r="Q99" s="79">
        <f t="shared" si="7"/>
        <v>0</v>
      </c>
      <c r="R99" s="79">
        <f t="shared" si="7"/>
        <v>0</v>
      </c>
      <c r="S99" s="79">
        <f t="shared" si="7"/>
        <v>0</v>
      </c>
      <c r="T99" s="79">
        <f t="shared" si="7"/>
        <v>0</v>
      </c>
      <c r="U99" s="79"/>
      <c r="V99" s="79">
        <f aca="true" t="shared" si="8" ref="V99:AH99">V16-SUM(V17:V30)</f>
        <v>0</v>
      </c>
      <c r="W99" s="79">
        <f t="shared" si="8"/>
        <v>0</v>
      </c>
      <c r="X99" s="79">
        <f t="shared" si="8"/>
        <v>0</v>
      </c>
      <c r="Y99" s="79">
        <f t="shared" si="8"/>
        <v>0</v>
      </c>
      <c r="Z99" s="79">
        <f t="shared" si="8"/>
        <v>0</v>
      </c>
      <c r="AA99" s="79">
        <f t="shared" si="8"/>
        <v>0</v>
      </c>
      <c r="AB99" s="79">
        <f t="shared" si="8"/>
        <v>0</v>
      </c>
      <c r="AC99" s="79">
        <f t="shared" si="8"/>
        <v>0</v>
      </c>
      <c r="AD99" s="79">
        <f t="shared" si="8"/>
        <v>0</v>
      </c>
      <c r="AE99" s="79">
        <f t="shared" si="8"/>
        <v>0</v>
      </c>
      <c r="AF99" s="79">
        <f t="shared" si="8"/>
        <v>0</v>
      </c>
      <c r="AG99" s="79">
        <f t="shared" si="8"/>
        <v>0</v>
      </c>
      <c r="AH99" s="79">
        <f t="shared" si="8"/>
        <v>0</v>
      </c>
    </row>
    <row r="100" spans="1:34" ht="12" hidden="1">
      <c r="A100" s="82" t="s">
        <v>838</v>
      </c>
      <c r="B100" s="79">
        <f>B31-SUM(B32:B33)</f>
        <v>0</v>
      </c>
      <c r="C100" s="79">
        <f aca="true" t="shared" si="9" ref="C100:AH100">C31-SUM(C32:C33)</f>
        <v>0</v>
      </c>
      <c r="D100" s="79">
        <f t="shared" si="9"/>
        <v>0</v>
      </c>
      <c r="E100" s="79">
        <f t="shared" si="9"/>
        <v>0</v>
      </c>
      <c r="F100" s="79"/>
      <c r="G100" s="79">
        <f t="shared" si="9"/>
        <v>0</v>
      </c>
      <c r="H100" s="79">
        <f t="shared" si="9"/>
        <v>0</v>
      </c>
      <c r="I100" s="79">
        <f t="shared" si="9"/>
        <v>0</v>
      </c>
      <c r="J100" s="79">
        <f t="shared" si="9"/>
        <v>0</v>
      </c>
      <c r="K100" s="79">
        <f t="shared" si="9"/>
        <v>0</v>
      </c>
      <c r="L100" s="79">
        <f t="shared" si="9"/>
        <v>0</v>
      </c>
      <c r="M100" s="79">
        <f t="shared" si="9"/>
        <v>0</v>
      </c>
      <c r="N100" s="79">
        <f t="shared" si="9"/>
        <v>0</v>
      </c>
      <c r="O100" s="79">
        <f t="shared" si="9"/>
        <v>0</v>
      </c>
      <c r="P100" s="79">
        <f t="shared" si="9"/>
        <v>0</v>
      </c>
      <c r="Q100" s="79">
        <f t="shared" si="9"/>
        <v>0</v>
      </c>
      <c r="R100" s="79">
        <f t="shared" si="9"/>
        <v>0</v>
      </c>
      <c r="S100" s="79">
        <f t="shared" si="9"/>
        <v>0</v>
      </c>
      <c r="T100" s="79">
        <f t="shared" si="9"/>
        <v>0</v>
      </c>
      <c r="U100" s="79"/>
      <c r="V100" s="79">
        <f t="shared" si="9"/>
        <v>0</v>
      </c>
      <c r="W100" s="79">
        <f t="shared" si="9"/>
        <v>0</v>
      </c>
      <c r="X100" s="79">
        <f t="shared" si="9"/>
        <v>0</v>
      </c>
      <c r="Y100" s="79">
        <f t="shared" si="9"/>
        <v>0</v>
      </c>
      <c r="Z100" s="79">
        <f t="shared" si="9"/>
        <v>0</v>
      </c>
      <c r="AA100" s="79">
        <f t="shared" si="9"/>
        <v>0</v>
      </c>
      <c r="AB100" s="79">
        <f t="shared" si="9"/>
        <v>0</v>
      </c>
      <c r="AC100" s="79">
        <f t="shared" si="9"/>
        <v>0</v>
      </c>
      <c r="AD100" s="79">
        <f t="shared" si="9"/>
        <v>0</v>
      </c>
      <c r="AE100" s="79">
        <f t="shared" si="9"/>
        <v>0</v>
      </c>
      <c r="AF100" s="79">
        <f t="shared" si="9"/>
        <v>0</v>
      </c>
      <c r="AG100" s="79">
        <f t="shared" si="9"/>
        <v>0</v>
      </c>
      <c r="AH100" s="79">
        <f t="shared" si="9"/>
        <v>0</v>
      </c>
    </row>
    <row r="101" spans="1:34" ht="12" hidden="1">
      <c r="A101" s="82" t="s">
        <v>839</v>
      </c>
      <c r="B101" s="79">
        <f>B9-'年月monthly'!B211</f>
        <v>0</v>
      </c>
      <c r="C101" s="79">
        <f>C9-'年月monthly'!C211</f>
        <v>0</v>
      </c>
      <c r="D101" s="79">
        <f>D9-'年月monthly'!D211</f>
        <v>0</v>
      </c>
      <c r="E101" s="79">
        <f>E9-'年月monthly'!E211</f>
        <v>0</v>
      </c>
      <c r="F101" s="79"/>
      <c r="G101" s="79">
        <f>G9-'年月monthly'!G211</f>
        <v>0</v>
      </c>
      <c r="H101" s="79">
        <f>H9-'年月monthly'!H211</f>
        <v>0</v>
      </c>
      <c r="I101" s="79">
        <f>I9-'年月monthly'!I211</f>
        <v>0</v>
      </c>
      <c r="J101" s="79">
        <f>J9-'年月monthly'!J211</f>
        <v>0</v>
      </c>
      <c r="K101" s="79">
        <f>K9-'年月monthly'!K211</f>
        <v>0</v>
      </c>
      <c r="L101" s="79">
        <f>L9-'年月monthly'!L211</f>
        <v>0</v>
      </c>
      <c r="M101" s="79">
        <f>M9-'年月monthly'!M211</f>
        <v>0</v>
      </c>
      <c r="N101" s="79">
        <f>N9-'年月monthly'!N211</f>
        <v>0</v>
      </c>
      <c r="O101" s="79">
        <f>O9-'年月monthly'!O211</f>
        <v>0</v>
      </c>
      <c r="P101" s="79">
        <f>P9-'年月monthly'!P211</f>
        <v>0</v>
      </c>
      <c r="Q101" s="79">
        <f>Q9-'年月monthly'!Q211</f>
        <v>0</v>
      </c>
      <c r="R101" s="79">
        <f>R9-'年月monthly'!R211</f>
        <v>0</v>
      </c>
      <c r="S101" s="79">
        <f>S9-'年月monthly'!S211</f>
        <v>0</v>
      </c>
      <c r="T101" s="79">
        <f>T9-'年月monthly'!T211</f>
        <v>0</v>
      </c>
      <c r="U101" s="79"/>
      <c r="V101" s="79">
        <f>V9-'年月monthly'!V211</f>
        <v>0</v>
      </c>
      <c r="W101" s="79">
        <f>W9-'年月monthly'!W211</f>
        <v>0</v>
      </c>
      <c r="X101" s="79">
        <f>X9-'年月monthly'!X211</f>
        <v>0</v>
      </c>
      <c r="Y101" s="79">
        <f>Y9-'年月monthly'!Y211</f>
        <v>0</v>
      </c>
      <c r="Z101" s="79">
        <f>Z9-'年月monthly'!Z211</f>
        <v>0</v>
      </c>
      <c r="AA101" s="79">
        <f>AA9-'年月monthly'!AA211</f>
        <v>0</v>
      </c>
      <c r="AB101" s="79">
        <f>AB9-'年月monthly'!AB211</f>
        <v>0</v>
      </c>
      <c r="AC101" s="79">
        <f>AC9-'年月monthly'!AC211</f>
        <v>0</v>
      </c>
      <c r="AD101" s="79">
        <f>AD9-'年月monthly'!AD211</f>
        <v>0</v>
      </c>
      <c r="AE101" s="79">
        <f>AE9-'年月monthly'!AE211</f>
        <v>0</v>
      </c>
      <c r="AF101" s="79">
        <f>AF9-'年月monthly'!AF211</f>
        <v>0</v>
      </c>
      <c r="AG101" s="79">
        <f>AG9-'年月monthly'!AG211</f>
        <v>0</v>
      </c>
      <c r="AH101" s="79">
        <f>AH9-'年月monthly'!AH211</f>
        <v>0</v>
      </c>
    </row>
    <row r="102" spans="2:34" ht="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</row>
    <row r="103" spans="2:34" ht="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</row>
    <row r="104" spans="2:34" ht="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</row>
    <row r="105" spans="2:34" ht="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</row>
  </sheetData>
  <sheetProtection/>
  <mergeCells count="58">
    <mergeCell ref="A5:A7"/>
    <mergeCell ref="B5:P5"/>
    <mergeCell ref="Q5:AE5"/>
    <mergeCell ref="AF5:AG6"/>
    <mergeCell ref="S6:AA6"/>
    <mergeCell ref="AB6:AB7"/>
    <mergeCell ref="AC6:AC7"/>
    <mergeCell ref="AD6:AD7"/>
    <mergeCell ref="AE6:AE7"/>
    <mergeCell ref="AH5:AH7"/>
    <mergeCell ref="B6:B7"/>
    <mergeCell ref="C6:C7"/>
    <mergeCell ref="D6:L6"/>
    <mergeCell ref="M6:M7"/>
    <mergeCell ref="N6:N7"/>
    <mergeCell ref="O6:O7"/>
    <mergeCell ref="P6:P7"/>
    <mergeCell ref="Q6:Q7"/>
    <mergeCell ref="R6:R7"/>
    <mergeCell ref="A37:A39"/>
    <mergeCell ref="B37:P37"/>
    <mergeCell ref="Q37:AE37"/>
    <mergeCell ref="AF37:AG38"/>
    <mergeCell ref="S38:AA38"/>
    <mergeCell ref="AB38:AB39"/>
    <mergeCell ref="AC38:AC39"/>
    <mergeCell ref="AD38:AD39"/>
    <mergeCell ref="AE38:AE39"/>
    <mergeCell ref="AH37:AH39"/>
    <mergeCell ref="B38:B39"/>
    <mergeCell ref="C38:C39"/>
    <mergeCell ref="D38:L38"/>
    <mergeCell ref="M38:M39"/>
    <mergeCell ref="N38:N39"/>
    <mergeCell ref="O38:O39"/>
    <mergeCell ref="P38:P39"/>
    <mergeCell ref="Q38:Q39"/>
    <mergeCell ref="R38:R39"/>
    <mergeCell ref="A2:L2"/>
    <mergeCell ref="AH67:AH69"/>
    <mergeCell ref="B68:B69"/>
    <mergeCell ref="C68:C69"/>
    <mergeCell ref="D68:L68"/>
    <mergeCell ref="M68:M69"/>
    <mergeCell ref="AF67:AG68"/>
    <mergeCell ref="S68:AA68"/>
    <mergeCell ref="AB68:AB69"/>
    <mergeCell ref="AC68:AC69"/>
    <mergeCell ref="N68:N69"/>
    <mergeCell ref="O68:O69"/>
    <mergeCell ref="P68:P69"/>
    <mergeCell ref="Q68:Q69"/>
    <mergeCell ref="R68:R69"/>
    <mergeCell ref="A67:A69"/>
    <mergeCell ref="B67:P67"/>
    <mergeCell ref="Q67:AE67"/>
    <mergeCell ref="AD68:AD69"/>
    <mergeCell ref="AE68:AE69"/>
  </mergeCells>
  <conditionalFormatting sqref="B97:AH101">
    <cfRule type="cellIs" priority="1" dxfId="13" operator="notEqual" stopIfTrue="1">
      <formula>0</formula>
    </cfRule>
  </conditionalFormatting>
  <hyperlinks>
    <hyperlink ref="P1" location="'2015'!A4" display="(1.男女合計"/>
    <hyperlink ref="Q1" location="'2015'!A36" display="、2.男性、"/>
    <hyperlink ref="R1" location="'2015'!A66" display="3.女性)"/>
  </hyperlink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Z105"/>
  <sheetViews>
    <sheetView zoomScale="95" zoomScaleNormal="95" zoomScalePageLayoutView="0" workbookViewId="0" topLeftCell="A1">
      <selection activeCell="A2" sqref="A2:K2"/>
    </sheetView>
  </sheetViews>
  <sheetFormatPr defaultColWidth="9.33203125" defaultRowHeight="12"/>
  <cols>
    <col min="1" max="1" width="24" style="0" customWidth="1"/>
    <col min="2" max="2" width="8.83203125" style="0" customWidth="1"/>
    <col min="3" max="3" width="8" style="0" customWidth="1"/>
    <col min="4" max="7" width="7.33203125" style="0" customWidth="1"/>
    <col min="8" max="8" width="7.16015625" style="0" customWidth="1"/>
    <col min="9" max="9" width="7.66015625" style="0" customWidth="1"/>
    <col min="10" max="10" width="8.16015625" style="0" customWidth="1"/>
    <col min="11" max="11" width="7.33203125" style="0" customWidth="1"/>
    <col min="12" max="13" width="10.33203125" style="0" customWidth="1"/>
    <col min="14" max="14" width="6.33203125" style="0" customWidth="1"/>
    <col min="15" max="15" width="12.33203125" style="0" bestFit="1" customWidth="1"/>
    <col min="16" max="16" width="11.66015625" style="0" bestFit="1" customWidth="1"/>
    <col min="17" max="17" width="10.83203125" style="0" bestFit="1" customWidth="1"/>
    <col min="18" max="21" width="7.66015625" style="0" customWidth="1"/>
    <col min="22" max="22" width="7.83203125" style="0" customWidth="1"/>
    <col min="23" max="23" width="7.16015625" style="0" customWidth="1"/>
    <col min="24" max="24" width="8.16015625" style="0" customWidth="1"/>
    <col min="25" max="25" width="6.33203125" style="0" customWidth="1"/>
    <col min="26" max="26" width="10.66015625" style="0" customWidth="1"/>
    <col min="27" max="27" width="10.33203125" style="0" customWidth="1"/>
    <col min="28" max="28" width="7" style="0" customWidth="1"/>
    <col min="29" max="29" width="6.33203125" style="0" customWidth="1"/>
    <col min="30" max="31" width="7.66015625" style="0" customWidth="1"/>
    <col min="32" max="32" width="10.83203125" style="0" customWidth="1"/>
    <col min="34" max="35" width="10" style="0" bestFit="1" customWidth="1"/>
  </cols>
  <sheetData>
    <row r="1" spans="1:31" s="55" customFormat="1" ht="18" customHeight="1">
      <c r="A1" s="53" t="s">
        <v>472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72" t="s">
        <v>473</v>
      </c>
      <c r="O1" s="77" t="s">
        <v>533</v>
      </c>
      <c r="P1" s="76" t="s">
        <v>469</v>
      </c>
      <c r="Q1" s="77" t="s">
        <v>470</v>
      </c>
      <c r="R1" s="74" t="s">
        <v>474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16" s="57" customFormat="1" ht="12" customHeight="1">
      <c r="A2" s="147" t="s">
        <v>771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O2" s="66"/>
      <c r="P2" s="66"/>
    </row>
    <row r="3" spans="1:31" s="59" customFormat="1" ht="12.75" customHeight="1">
      <c r="A3" s="67" t="s">
        <v>475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</row>
    <row r="4" spans="1:31" s="69" customFormat="1" ht="12.75" customHeight="1">
      <c r="A4" s="70" t="s">
        <v>476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68"/>
      <c r="AE4" s="68"/>
    </row>
    <row r="5" spans="1:32" s="23" customFormat="1" ht="12.75" customHeight="1">
      <c r="A5" s="132" t="s">
        <v>477</v>
      </c>
      <c r="B5" s="135" t="s">
        <v>478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6"/>
      <c r="P5" s="135" t="s">
        <v>479</v>
      </c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6"/>
      <c r="AD5" s="138" t="s">
        <v>480</v>
      </c>
      <c r="AE5" s="142"/>
      <c r="AF5" s="132" t="s">
        <v>481</v>
      </c>
    </row>
    <row r="6" spans="1:32" s="23" customFormat="1" ht="22.5" customHeight="1">
      <c r="A6" s="133"/>
      <c r="B6" s="132" t="s">
        <v>482</v>
      </c>
      <c r="C6" s="132" t="s">
        <v>483</v>
      </c>
      <c r="D6" s="135" t="s">
        <v>484</v>
      </c>
      <c r="E6" s="145"/>
      <c r="F6" s="145"/>
      <c r="G6" s="145"/>
      <c r="H6" s="145"/>
      <c r="I6" s="145"/>
      <c r="J6" s="145"/>
      <c r="K6" s="146"/>
      <c r="L6" s="132" t="s">
        <v>742</v>
      </c>
      <c r="M6" s="132" t="s">
        <v>743</v>
      </c>
      <c r="N6" s="132" t="s">
        <v>487</v>
      </c>
      <c r="O6" s="132" t="s">
        <v>488</v>
      </c>
      <c r="P6" s="132" t="s">
        <v>482</v>
      </c>
      <c r="Q6" s="132" t="s">
        <v>489</v>
      </c>
      <c r="R6" s="135" t="s">
        <v>490</v>
      </c>
      <c r="S6" s="145"/>
      <c r="T6" s="145"/>
      <c r="U6" s="145"/>
      <c r="V6" s="145"/>
      <c r="W6" s="145"/>
      <c r="X6" s="145"/>
      <c r="Y6" s="146"/>
      <c r="Z6" s="132" t="s">
        <v>491</v>
      </c>
      <c r="AA6" s="132" t="s">
        <v>492</v>
      </c>
      <c r="AB6" s="132" t="s">
        <v>744</v>
      </c>
      <c r="AC6" s="132" t="s">
        <v>488</v>
      </c>
      <c r="AD6" s="143"/>
      <c r="AE6" s="144"/>
      <c r="AF6" s="133"/>
    </row>
    <row r="7" spans="1:32" s="23" customFormat="1" ht="22.5" customHeight="1">
      <c r="A7" s="133"/>
      <c r="B7" s="133"/>
      <c r="C7" s="133"/>
      <c r="D7" s="31" t="s">
        <v>745</v>
      </c>
      <c r="E7" s="31" t="s">
        <v>494</v>
      </c>
      <c r="F7" s="31" t="s">
        <v>746</v>
      </c>
      <c r="G7" s="31" t="s">
        <v>747</v>
      </c>
      <c r="H7" s="31" t="s">
        <v>495</v>
      </c>
      <c r="I7" s="31" t="s">
        <v>493</v>
      </c>
      <c r="J7" s="31" t="s">
        <v>748</v>
      </c>
      <c r="K7" s="31" t="s">
        <v>749</v>
      </c>
      <c r="L7" s="133"/>
      <c r="M7" s="133"/>
      <c r="N7" s="133"/>
      <c r="O7" s="133"/>
      <c r="P7" s="133"/>
      <c r="Q7" s="133"/>
      <c r="R7" s="31" t="s">
        <v>745</v>
      </c>
      <c r="S7" s="31" t="s">
        <v>494</v>
      </c>
      <c r="T7" s="31" t="s">
        <v>746</v>
      </c>
      <c r="U7" s="31" t="s">
        <v>747</v>
      </c>
      <c r="V7" s="31" t="s">
        <v>495</v>
      </c>
      <c r="W7" s="31" t="s">
        <v>493</v>
      </c>
      <c r="X7" s="31" t="s">
        <v>748</v>
      </c>
      <c r="Y7" s="31" t="s">
        <v>749</v>
      </c>
      <c r="Z7" s="133"/>
      <c r="AA7" s="133"/>
      <c r="AB7" s="133"/>
      <c r="AC7" s="133"/>
      <c r="AD7" s="31" t="s">
        <v>498</v>
      </c>
      <c r="AE7" s="31" t="s">
        <v>499</v>
      </c>
      <c r="AF7" s="133"/>
    </row>
    <row r="8" spans="1:32" s="61" customFormat="1" ht="44.25" customHeight="1">
      <c r="A8" s="60" t="s">
        <v>500</v>
      </c>
      <c r="B8" s="60" t="s">
        <v>449</v>
      </c>
      <c r="C8" s="60" t="s">
        <v>450</v>
      </c>
      <c r="D8" s="60" t="s">
        <v>750</v>
      </c>
      <c r="E8" s="60" t="s">
        <v>452</v>
      </c>
      <c r="F8" s="60" t="s">
        <v>751</v>
      </c>
      <c r="G8" s="60" t="s">
        <v>752</v>
      </c>
      <c r="H8" s="60" t="s">
        <v>453</v>
      </c>
      <c r="I8" s="60" t="s">
        <v>451</v>
      </c>
      <c r="J8" s="60" t="s">
        <v>618</v>
      </c>
      <c r="K8" s="60" t="s">
        <v>455</v>
      </c>
      <c r="L8" s="44" t="s">
        <v>456</v>
      </c>
      <c r="M8" s="44" t="s">
        <v>457</v>
      </c>
      <c r="N8" s="60" t="s">
        <v>458</v>
      </c>
      <c r="O8" s="60" t="s">
        <v>455</v>
      </c>
      <c r="P8" s="60" t="s">
        <v>449</v>
      </c>
      <c r="Q8" s="60" t="s">
        <v>459</v>
      </c>
      <c r="R8" s="60" t="s">
        <v>750</v>
      </c>
      <c r="S8" s="60" t="s">
        <v>452</v>
      </c>
      <c r="T8" s="60" t="s">
        <v>751</v>
      </c>
      <c r="U8" s="60" t="s">
        <v>752</v>
      </c>
      <c r="V8" s="60" t="s">
        <v>453</v>
      </c>
      <c r="W8" s="60" t="s">
        <v>451</v>
      </c>
      <c r="X8" s="60" t="s">
        <v>618</v>
      </c>
      <c r="Y8" s="60" t="s">
        <v>455</v>
      </c>
      <c r="Z8" s="44" t="s">
        <v>456</v>
      </c>
      <c r="AA8" s="44" t="s">
        <v>457</v>
      </c>
      <c r="AB8" s="44" t="s">
        <v>753</v>
      </c>
      <c r="AC8" s="60" t="s">
        <v>455</v>
      </c>
      <c r="AD8" s="60" t="s">
        <v>461</v>
      </c>
      <c r="AE8" s="60" t="s">
        <v>462</v>
      </c>
      <c r="AF8" s="60" t="s">
        <v>501</v>
      </c>
    </row>
    <row r="9" spans="1:78" s="1" customFormat="1" ht="12">
      <c r="A9" s="2" t="s">
        <v>502</v>
      </c>
      <c r="B9" s="16">
        <v>1073783</v>
      </c>
      <c r="C9" s="16">
        <v>38680</v>
      </c>
      <c r="D9" s="16">
        <v>102234</v>
      </c>
      <c r="E9" s="16">
        <v>75246</v>
      </c>
      <c r="F9" s="16">
        <v>39109</v>
      </c>
      <c r="G9" s="16">
        <v>24034</v>
      </c>
      <c r="H9" s="16">
        <v>38858</v>
      </c>
      <c r="I9" s="16">
        <v>119918</v>
      </c>
      <c r="J9" s="16">
        <v>4054</v>
      </c>
      <c r="K9" s="16">
        <v>36</v>
      </c>
      <c r="L9" s="16">
        <v>81925</v>
      </c>
      <c r="M9" s="16">
        <v>529528</v>
      </c>
      <c r="N9" s="16">
        <v>19250</v>
      </c>
      <c r="O9" s="16">
        <v>911</v>
      </c>
      <c r="P9" s="16">
        <v>1060001</v>
      </c>
      <c r="Q9" s="16">
        <v>44170</v>
      </c>
      <c r="R9" s="16">
        <v>94136</v>
      </c>
      <c r="S9" s="16">
        <v>77543</v>
      </c>
      <c r="T9" s="16">
        <v>45773</v>
      </c>
      <c r="U9" s="16">
        <v>23319</v>
      </c>
      <c r="V9" s="16">
        <v>34320</v>
      </c>
      <c r="W9" s="16">
        <v>118029</v>
      </c>
      <c r="X9" s="16">
        <v>10322</v>
      </c>
      <c r="Y9" s="16">
        <v>10</v>
      </c>
      <c r="Z9" s="16">
        <v>81923</v>
      </c>
      <c r="AA9" s="16">
        <v>529499</v>
      </c>
      <c r="AB9" s="16">
        <v>213</v>
      </c>
      <c r="AC9" s="16">
        <v>744</v>
      </c>
      <c r="AD9" s="16">
        <v>599840</v>
      </c>
      <c r="AE9" s="16">
        <v>599840</v>
      </c>
      <c r="AF9" s="25">
        <f aca="true" t="shared" si="0" ref="AF9:AF33">B9-P9</f>
        <v>13782</v>
      </c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</row>
    <row r="10" spans="1:59" ht="12">
      <c r="A10" s="83" t="s">
        <v>754</v>
      </c>
      <c r="B10" s="16">
        <v>180758</v>
      </c>
      <c r="C10" s="19">
        <v>8481</v>
      </c>
      <c r="D10" s="19">
        <v>0</v>
      </c>
      <c r="E10" s="19">
        <v>46063</v>
      </c>
      <c r="F10" s="19">
        <v>4525</v>
      </c>
      <c r="G10" s="19">
        <v>2566</v>
      </c>
      <c r="H10" s="19">
        <v>4116</v>
      </c>
      <c r="I10" s="19">
        <v>35894</v>
      </c>
      <c r="J10" s="19">
        <v>975</v>
      </c>
      <c r="K10" s="19">
        <v>5</v>
      </c>
      <c r="L10" s="19">
        <v>0</v>
      </c>
      <c r="M10" s="19">
        <v>73968</v>
      </c>
      <c r="N10" s="19">
        <v>3999</v>
      </c>
      <c r="O10" s="19">
        <v>166</v>
      </c>
      <c r="P10" s="16">
        <v>185538</v>
      </c>
      <c r="Q10" s="19">
        <v>9138</v>
      </c>
      <c r="R10" s="19">
        <v>0</v>
      </c>
      <c r="S10" s="19">
        <v>44168</v>
      </c>
      <c r="T10" s="19">
        <v>5113</v>
      </c>
      <c r="U10" s="19">
        <v>2624</v>
      </c>
      <c r="V10" s="19">
        <v>3795</v>
      </c>
      <c r="W10" s="19">
        <v>43798</v>
      </c>
      <c r="X10" s="19">
        <v>2734</v>
      </c>
      <c r="Y10" s="19">
        <v>1</v>
      </c>
      <c r="Z10" s="19">
        <v>0</v>
      </c>
      <c r="AA10" s="19">
        <v>73968</v>
      </c>
      <c r="AB10" s="19">
        <v>53</v>
      </c>
      <c r="AC10" s="19">
        <v>146</v>
      </c>
      <c r="AD10" s="19">
        <v>117440</v>
      </c>
      <c r="AE10" s="19">
        <v>117440</v>
      </c>
      <c r="AF10" s="25">
        <f t="shared" si="0"/>
        <v>-4780</v>
      </c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79"/>
    </row>
    <row r="11" spans="1:58" s="23" customFormat="1" ht="12">
      <c r="A11" s="51" t="s">
        <v>525</v>
      </c>
      <c r="B11" s="16">
        <v>151181</v>
      </c>
      <c r="C11" s="19">
        <v>12770</v>
      </c>
      <c r="D11" s="19">
        <v>44168</v>
      </c>
      <c r="E11" s="19">
        <v>0</v>
      </c>
      <c r="F11" s="19">
        <v>4162</v>
      </c>
      <c r="G11" s="19">
        <v>2427</v>
      </c>
      <c r="H11" s="19">
        <v>3711</v>
      </c>
      <c r="I11" s="19">
        <v>22583</v>
      </c>
      <c r="J11" s="19">
        <v>493</v>
      </c>
      <c r="K11" s="19">
        <v>3</v>
      </c>
      <c r="L11" s="19">
        <v>0</v>
      </c>
      <c r="M11" s="19">
        <v>57222</v>
      </c>
      <c r="N11" s="19">
        <v>3410</v>
      </c>
      <c r="O11" s="19">
        <v>232</v>
      </c>
      <c r="P11" s="19">
        <v>147229</v>
      </c>
      <c r="Q11" s="19">
        <v>14620</v>
      </c>
      <c r="R11" s="19">
        <v>46062</v>
      </c>
      <c r="S11" s="19">
        <v>0</v>
      </c>
      <c r="T11" s="19">
        <v>3827</v>
      </c>
      <c r="U11" s="19">
        <v>1569</v>
      </c>
      <c r="V11" s="19">
        <v>2519</v>
      </c>
      <c r="W11" s="19">
        <v>20336</v>
      </c>
      <c r="X11" s="19">
        <v>932</v>
      </c>
      <c r="Y11" s="19">
        <v>0</v>
      </c>
      <c r="Z11" s="19">
        <v>0</v>
      </c>
      <c r="AA11" s="19">
        <v>57222</v>
      </c>
      <c r="AB11" s="19">
        <v>60</v>
      </c>
      <c r="AC11" s="19">
        <v>82</v>
      </c>
      <c r="AD11" s="19">
        <v>65843</v>
      </c>
      <c r="AE11" s="19">
        <v>65843</v>
      </c>
      <c r="AF11" s="25">
        <f t="shared" si="0"/>
        <v>3952</v>
      </c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</row>
    <row r="12" spans="1:58" ht="12">
      <c r="A12" s="83" t="s">
        <v>755</v>
      </c>
      <c r="B12" s="16">
        <v>136693</v>
      </c>
      <c r="C12" s="19">
        <v>3314</v>
      </c>
      <c r="D12" s="19">
        <v>5113</v>
      </c>
      <c r="E12" s="19">
        <v>3827</v>
      </c>
      <c r="F12" s="19">
        <v>0</v>
      </c>
      <c r="G12" s="19">
        <v>2564</v>
      </c>
      <c r="H12" s="19">
        <v>3554</v>
      </c>
      <c r="I12" s="19">
        <v>30342</v>
      </c>
      <c r="J12" s="19">
        <v>377</v>
      </c>
      <c r="K12" s="19">
        <v>6</v>
      </c>
      <c r="L12" s="19">
        <v>0</v>
      </c>
      <c r="M12" s="19">
        <v>85706</v>
      </c>
      <c r="N12" s="19">
        <v>1830</v>
      </c>
      <c r="O12" s="19">
        <v>60</v>
      </c>
      <c r="P12" s="16">
        <v>128745</v>
      </c>
      <c r="Q12" s="19">
        <v>3857</v>
      </c>
      <c r="R12" s="19">
        <v>4524</v>
      </c>
      <c r="S12" s="19">
        <v>4162</v>
      </c>
      <c r="T12" s="19">
        <v>0</v>
      </c>
      <c r="U12" s="19">
        <v>2087</v>
      </c>
      <c r="V12" s="19">
        <v>2766</v>
      </c>
      <c r="W12" s="19">
        <v>24496</v>
      </c>
      <c r="X12" s="19">
        <v>1074</v>
      </c>
      <c r="Y12" s="19">
        <v>0</v>
      </c>
      <c r="Z12" s="19">
        <v>0</v>
      </c>
      <c r="AA12" s="19">
        <v>85705</v>
      </c>
      <c r="AB12" s="19">
        <v>12</v>
      </c>
      <c r="AC12" s="19">
        <v>62</v>
      </c>
      <c r="AD12" s="19">
        <v>70742</v>
      </c>
      <c r="AE12" s="19">
        <v>70742</v>
      </c>
      <c r="AF12" s="25">
        <f t="shared" si="0"/>
        <v>7948</v>
      </c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</row>
    <row r="13" spans="1:58" ht="12">
      <c r="A13" s="83" t="s">
        <v>756</v>
      </c>
      <c r="B13" s="16">
        <v>76074</v>
      </c>
      <c r="C13" s="19">
        <v>1824</v>
      </c>
      <c r="D13" s="19">
        <v>2624</v>
      </c>
      <c r="E13" s="19">
        <v>1569</v>
      </c>
      <c r="F13" s="19">
        <v>2087</v>
      </c>
      <c r="G13" s="19">
        <v>0</v>
      </c>
      <c r="H13" s="19">
        <v>7570</v>
      </c>
      <c r="I13" s="19">
        <v>9253</v>
      </c>
      <c r="J13" s="19">
        <v>217</v>
      </c>
      <c r="K13" s="19">
        <v>0</v>
      </c>
      <c r="L13" s="19">
        <v>0</v>
      </c>
      <c r="M13" s="19">
        <v>49823</v>
      </c>
      <c r="N13" s="19">
        <v>1059</v>
      </c>
      <c r="O13" s="19">
        <v>48</v>
      </c>
      <c r="P13" s="16">
        <v>76034</v>
      </c>
      <c r="Q13" s="19">
        <v>2130</v>
      </c>
      <c r="R13" s="19">
        <v>2566</v>
      </c>
      <c r="S13" s="19">
        <v>2426</v>
      </c>
      <c r="T13" s="19">
        <v>2564</v>
      </c>
      <c r="U13" s="19">
        <v>0</v>
      </c>
      <c r="V13" s="19">
        <v>6612</v>
      </c>
      <c r="W13" s="19">
        <v>9261</v>
      </c>
      <c r="X13" s="19">
        <v>604</v>
      </c>
      <c r="Y13" s="19">
        <v>2</v>
      </c>
      <c r="Z13" s="19">
        <v>0</v>
      </c>
      <c r="AA13" s="19">
        <v>49824</v>
      </c>
      <c r="AB13" s="19">
        <v>7</v>
      </c>
      <c r="AC13" s="19">
        <v>38</v>
      </c>
      <c r="AD13" s="19">
        <v>39216</v>
      </c>
      <c r="AE13" s="19">
        <v>39216</v>
      </c>
      <c r="AF13" s="25">
        <f t="shared" si="0"/>
        <v>40</v>
      </c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</row>
    <row r="14" spans="1:58" s="23" customFormat="1" ht="12">
      <c r="A14" s="51" t="s">
        <v>526</v>
      </c>
      <c r="B14" s="16">
        <v>127173</v>
      </c>
      <c r="C14" s="19">
        <v>3646</v>
      </c>
      <c r="D14" s="19">
        <v>3795</v>
      </c>
      <c r="E14" s="19">
        <v>2519</v>
      </c>
      <c r="F14" s="19">
        <v>2766</v>
      </c>
      <c r="G14" s="19">
        <v>6612</v>
      </c>
      <c r="H14" s="19">
        <v>0</v>
      </c>
      <c r="I14" s="19">
        <v>18180</v>
      </c>
      <c r="J14" s="19">
        <v>450</v>
      </c>
      <c r="K14" s="19">
        <v>3</v>
      </c>
      <c r="L14" s="19">
        <v>0</v>
      </c>
      <c r="M14" s="19">
        <v>87203</v>
      </c>
      <c r="N14" s="19">
        <v>1916</v>
      </c>
      <c r="O14" s="19">
        <v>83</v>
      </c>
      <c r="P14" s="19">
        <v>130296</v>
      </c>
      <c r="Q14" s="19">
        <v>4159</v>
      </c>
      <c r="R14" s="19">
        <v>4116</v>
      </c>
      <c r="S14" s="19">
        <v>3711</v>
      </c>
      <c r="T14" s="19">
        <v>3554</v>
      </c>
      <c r="U14" s="19">
        <v>7570</v>
      </c>
      <c r="V14" s="19">
        <v>0</v>
      </c>
      <c r="W14" s="19">
        <v>18596</v>
      </c>
      <c r="X14" s="19">
        <v>1312</v>
      </c>
      <c r="Y14" s="19">
        <v>0</v>
      </c>
      <c r="Z14" s="19">
        <v>0</v>
      </c>
      <c r="AA14" s="19">
        <v>87177</v>
      </c>
      <c r="AB14" s="19">
        <v>22</v>
      </c>
      <c r="AC14" s="19">
        <v>79</v>
      </c>
      <c r="AD14" s="19">
        <v>70266</v>
      </c>
      <c r="AE14" s="19">
        <v>70266</v>
      </c>
      <c r="AF14" s="25">
        <f t="shared" si="0"/>
        <v>-3123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</row>
    <row r="15" spans="1:58" s="23" customFormat="1" ht="12">
      <c r="A15" s="51" t="s">
        <v>503</v>
      </c>
      <c r="B15" s="16">
        <v>388545</v>
      </c>
      <c r="C15" s="19">
        <v>8552</v>
      </c>
      <c r="D15" s="19">
        <v>43800</v>
      </c>
      <c r="E15" s="19">
        <v>20336</v>
      </c>
      <c r="F15" s="19">
        <v>24495</v>
      </c>
      <c r="G15" s="19">
        <v>9261</v>
      </c>
      <c r="H15" s="19">
        <v>18595</v>
      </c>
      <c r="I15" s="19">
        <v>0</v>
      </c>
      <c r="J15" s="19">
        <v>1542</v>
      </c>
      <c r="K15" s="19">
        <v>18</v>
      </c>
      <c r="L15" s="19">
        <v>81908</v>
      </c>
      <c r="M15" s="19">
        <v>172808</v>
      </c>
      <c r="N15" s="19">
        <v>6915</v>
      </c>
      <c r="O15" s="19">
        <v>315</v>
      </c>
      <c r="P15" s="19">
        <v>385181</v>
      </c>
      <c r="Q15" s="19">
        <v>10163</v>
      </c>
      <c r="R15" s="19">
        <v>35893</v>
      </c>
      <c r="S15" s="19">
        <v>22583</v>
      </c>
      <c r="T15" s="19">
        <v>30338</v>
      </c>
      <c r="U15" s="19">
        <v>9252</v>
      </c>
      <c r="V15" s="19">
        <v>18178</v>
      </c>
      <c r="W15" s="19">
        <v>0</v>
      </c>
      <c r="X15" s="19">
        <v>3666</v>
      </c>
      <c r="Y15" s="19">
        <v>7</v>
      </c>
      <c r="Z15" s="19">
        <v>81906</v>
      </c>
      <c r="AA15" s="19">
        <v>172805</v>
      </c>
      <c r="AB15" s="19">
        <v>59</v>
      </c>
      <c r="AC15" s="19">
        <v>331</v>
      </c>
      <c r="AD15" s="19">
        <v>234145</v>
      </c>
      <c r="AE15" s="19">
        <v>234145</v>
      </c>
      <c r="AF15" s="25">
        <f t="shared" si="0"/>
        <v>3364</v>
      </c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</row>
    <row r="16" spans="1:59" ht="12">
      <c r="A16" s="62" t="s">
        <v>505</v>
      </c>
      <c r="B16" s="18">
        <v>23031</v>
      </c>
      <c r="C16" s="17">
        <v>411</v>
      </c>
      <c r="D16" s="17">
        <v>3264</v>
      </c>
      <c r="E16" s="17">
        <v>2075</v>
      </c>
      <c r="F16" s="17">
        <v>411</v>
      </c>
      <c r="G16" s="17">
        <v>179</v>
      </c>
      <c r="H16" s="17">
        <v>343</v>
      </c>
      <c r="I16" s="17">
        <v>0</v>
      </c>
      <c r="J16" s="17">
        <v>57</v>
      </c>
      <c r="K16" s="17">
        <v>1</v>
      </c>
      <c r="L16" s="17">
        <v>2676</v>
      </c>
      <c r="M16" s="17">
        <v>13283</v>
      </c>
      <c r="N16" s="17">
        <v>287</v>
      </c>
      <c r="O16" s="17">
        <v>44</v>
      </c>
      <c r="P16" s="18">
        <v>22462</v>
      </c>
      <c r="Q16" s="17">
        <v>412</v>
      </c>
      <c r="R16" s="17">
        <v>2672</v>
      </c>
      <c r="S16" s="17">
        <v>1888</v>
      </c>
      <c r="T16" s="17">
        <v>478</v>
      </c>
      <c r="U16" s="17">
        <v>181</v>
      </c>
      <c r="V16" s="17">
        <v>339</v>
      </c>
      <c r="W16" s="17">
        <v>0</v>
      </c>
      <c r="X16" s="17">
        <v>135</v>
      </c>
      <c r="Y16" s="17">
        <v>0</v>
      </c>
      <c r="Z16" s="17">
        <v>3024</v>
      </c>
      <c r="AA16" s="17">
        <v>13283</v>
      </c>
      <c r="AB16" s="17">
        <v>2</v>
      </c>
      <c r="AC16" s="17">
        <v>48</v>
      </c>
      <c r="AD16" s="17">
        <v>12001</v>
      </c>
      <c r="AE16" s="17">
        <v>12001</v>
      </c>
      <c r="AF16" s="25">
        <f t="shared" si="0"/>
        <v>569</v>
      </c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79"/>
    </row>
    <row r="17" spans="1:59" ht="12">
      <c r="A17" s="62" t="s">
        <v>506</v>
      </c>
      <c r="B17" s="18">
        <v>103332</v>
      </c>
      <c r="C17" s="17">
        <v>2844</v>
      </c>
      <c r="D17" s="17">
        <v>17947</v>
      </c>
      <c r="E17" s="17">
        <v>7527</v>
      </c>
      <c r="F17" s="17">
        <v>2703</v>
      </c>
      <c r="G17" s="17">
        <v>1473</v>
      </c>
      <c r="H17" s="17">
        <v>2526</v>
      </c>
      <c r="I17" s="17">
        <v>0</v>
      </c>
      <c r="J17" s="17">
        <v>692</v>
      </c>
      <c r="K17" s="17">
        <v>3</v>
      </c>
      <c r="L17" s="17">
        <v>15611</v>
      </c>
      <c r="M17" s="17">
        <v>49784</v>
      </c>
      <c r="N17" s="17">
        <v>2128</v>
      </c>
      <c r="O17" s="17">
        <v>94</v>
      </c>
      <c r="P17" s="18">
        <v>94533</v>
      </c>
      <c r="Q17" s="17">
        <v>3434</v>
      </c>
      <c r="R17" s="17">
        <v>12234</v>
      </c>
      <c r="S17" s="17">
        <v>6888</v>
      </c>
      <c r="T17" s="17">
        <v>2736</v>
      </c>
      <c r="U17" s="17">
        <v>1340</v>
      </c>
      <c r="V17" s="17">
        <v>2022</v>
      </c>
      <c r="W17" s="17">
        <v>0</v>
      </c>
      <c r="X17" s="17">
        <v>1592</v>
      </c>
      <c r="Y17" s="17">
        <v>2</v>
      </c>
      <c r="Z17" s="17">
        <v>14385</v>
      </c>
      <c r="AA17" s="17">
        <v>49784</v>
      </c>
      <c r="AB17" s="17">
        <v>22</v>
      </c>
      <c r="AC17" s="17">
        <v>94</v>
      </c>
      <c r="AD17" s="17">
        <v>69524</v>
      </c>
      <c r="AE17" s="17">
        <v>69524</v>
      </c>
      <c r="AF17" s="25">
        <f t="shared" si="0"/>
        <v>8799</v>
      </c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79"/>
    </row>
    <row r="18" spans="1:59" ht="12">
      <c r="A18" s="62" t="s">
        <v>507</v>
      </c>
      <c r="B18" s="18">
        <v>26596</v>
      </c>
      <c r="C18" s="17">
        <v>473</v>
      </c>
      <c r="D18" s="17">
        <v>1953</v>
      </c>
      <c r="E18" s="17">
        <v>1205</v>
      </c>
      <c r="F18" s="17">
        <v>1185</v>
      </c>
      <c r="G18" s="17">
        <v>511</v>
      </c>
      <c r="H18" s="17">
        <v>766</v>
      </c>
      <c r="I18" s="17">
        <v>0</v>
      </c>
      <c r="J18" s="17">
        <v>57</v>
      </c>
      <c r="K18" s="17">
        <v>0</v>
      </c>
      <c r="L18" s="17">
        <v>11409</v>
      </c>
      <c r="M18" s="17">
        <v>8562</v>
      </c>
      <c r="N18" s="17">
        <v>466</v>
      </c>
      <c r="O18" s="17">
        <v>9</v>
      </c>
      <c r="P18" s="18">
        <v>21568</v>
      </c>
      <c r="Q18" s="17">
        <v>638</v>
      </c>
      <c r="R18" s="17">
        <v>1234</v>
      </c>
      <c r="S18" s="17">
        <v>1132</v>
      </c>
      <c r="T18" s="17">
        <v>838</v>
      </c>
      <c r="U18" s="17">
        <v>351</v>
      </c>
      <c r="V18" s="17">
        <v>402</v>
      </c>
      <c r="W18" s="17">
        <v>0</v>
      </c>
      <c r="X18" s="17">
        <v>131</v>
      </c>
      <c r="Y18" s="17">
        <v>1</v>
      </c>
      <c r="Z18" s="17">
        <v>8266</v>
      </c>
      <c r="AA18" s="17">
        <v>8562</v>
      </c>
      <c r="AB18" s="17">
        <v>3</v>
      </c>
      <c r="AC18" s="17">
        <v>10</v>
      </c>
      <c r="AD18" s="17">
        <v>14928</v>
      </c>
      <c r="AE18" s="17">
        <v>14928</v>
      </c>
      <c r="AF18" s="25">
        <f t="shared" si="0"/>
        <v>5028</v>
      </c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79"/>
    </row>
    <row r="19" spans="1:58" ht="12">
      <c r="A19" s="62" t="s">
        <v>508</v>
      </c>
      <c r="B19" s="18">
        <v>19755</v>
      </c>
      <c r="C19" s="17">
        <v>429</v>
      </c>
      <c r="D19" s="17">
        <v>1709</v>
      </c>
      <c r="E19" s="17">
        <v>730</v>
      </c>
      <c r="F19" s="17">
        <v>2575</v>
      </c>
      <c r="G19" s="17">
        <v>281</v>
      </c>
      <c r="H19" s="17">
        <v>430</v>
      </c>
      <c r="I19" s="17">
        <v>0</v>
      </c>
      <c r="J19" s="17">
        <v>62</v>
      </c>
      <c r="K19" s="17">
        <v>0</v>
      </c>
      <c r="L19" s="17">
        <v>5083</v>
      </c>
      <c r="M19" s="17">
        <v>8013</v>
      </c>
      <c r="N19" s="17">
        <v>431</v>
      </c>
      <c r="O19" s="17">
        <v>12</v>
      </c>
      <c r="P19" s="18">
        <v>19362</v>
      </c>
      <c r="Q19" s="17">
        <v>467</v>
      </c>
      <c r="R19" s="17">
        <v>1582</v>
      </c>
      <c r="S19" s="17">
        <v>1068</v>
      </c>
      <c r="T19" s="17">
        <v>2636</v>
      </c>
      <c r="U19" s="17">
        <v>245</v>
      </c>
      <c r="V19" s="17">
        <v>345</v>
      </c>
      <c r="W19" s="17">
        <v>0</v>
      </c>
      <c r="X19" s="17">
        <v>126</v>
      </c>
      <c r="Y19" s="17">
        <v>1</v>
      </c>
      <c r="Z19" s="17">
        <v>4860</v>
      </c>
      <c r="AA19" s="17">
        <v>8013</v>
      </c>
      <c r="AB19" s="17">
        <v>2</v>
      </c>
      <c r="AC19" s="17">
        <v>17</v>
      </c>
      <c r="AD19" s="17">
        <v>13913</v>
      </c>
      <c r="AE19" s="17">
        <v>13913</v>
      </c>
      <c r="AF19" s="25">
        <f t="shared" si="0"/>
        <v>393</v>
      </c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58" ht="12">
      <c r="A20" s="62" t="s">
        <v>510</v>
      </c>
      <c r="B20" s="18">
        <v>35693</v>
      </c>
      <c r="C20" s="17">
        <v>761</v>
      </c>
      <c r="D20" s="17">
        <v>1840</v>
      </c>
      <c r="E20" s="17">
        <v>803</v>
      </c>
      <c r="F20" s="17">
        <v>5255</v>
      </c>
      <c r="G20" s="17">
        <v>625</v>
      </c>
      <c r="H20" s="17">
        <v>758</v>
      </c>
      <c r="I20" s="17">
        <v>0</v>
      </c>
      <c r="J20" s="17">
        <v>102</v>
      </c>
      <c r="K20" s="17">
        <v>8</v>
      </c>
      <c r="L20" s="17">
        <v>4808</v>
      </c>
      <c r="M20" s="17">
        <v>19919</v>
      </c>
      <c r="N20" s="17">
        <v>790</v>
      </c>
      <c r="O20" s="17">
        <v>24</v>
      </c>
      <c r="P20" s="18">
        <v>42501</v>
      </c>
      <c r="Q20" s="17">
        <v>889</v>
      </c>
      <c r="R20" s="17">
        <v>2326</v>
      </c>
      <c r="S20" s="17">
        <v>1625</v>
      </c>
      <c r="T20" s="17">
        <v>8860</v>
      </c>
      <c r="U20" s="17">
        <v>909</v>
      </c>
      <c r="V20" s="17">
        <v>1028</v>
      </c>
      <c r="W20" s="17">
        <v>0</v>
      </c>
      <c r="X20" s="17">
        <v>263</v>
      </c>
      <c r="Y20" s="17">
        <v>2</v>
      </c>
      <c r="Z20" s="17">
        <v>6644</v>
      </c>
      <c r="AA20" s="17">
        <v>19918</v>
      </c>
      <c r="AB20" s="17">
        <v>6</v>
      </c>
      <c r="AC20" s="17">
        <v>31</v>
      </c>
      <c r="AD20" s="17">
        <v>24473</v>
      </c>
      <c r="AE20" s="17">
        <v>24473</v>
      </c>
      <c r="AF20" s="25">
        <f t="shared" si="0"/>
        <v>-6808</v>
      </c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58" ht="12">
      <c r="A21" s="62" t="s">
        <v>511</v>
      </c>
      <c r="B21" s="18">
        <v>16609</v>
      </c>
      <c r="C21" s="17">
        <v>373</v>
      </c>
      <c r="D21" s="17">
        <v>919</v>
      </c>
      <c r="E21" s="17">
        <v>495</v>
      </c>
      <c r="F21" s="17">
        <v>4286</v>
      </c>
      <c r="G21" s="17">
        <v>332</v>
      </c>
      <c r="H21" s="17">
        <v>456</v>
      </c>
      <c r="I21" s="17">
        <v>0</v>
      </c>
      <c r="J21" s="17">
        <v>74</v>
      </c>
      <c r="K21" s="17">
        <v>0</v>
      </c>
      <c r="L21" s="17">
        <v>3273</v>
      </c>
      <c r="M21" s="17">
        <v>6101</v>
      </c>
      <c r="N21" s="17">
        <v>294</v>
      </c>
      <c r="O21" s="17">
        <v>6</v>
      </c>
      <c r="P21" s="18">
        <v>18329</v>
      </c>
      <c r="Q21" s="17">
        <v>471</v>
      </c>
      <c r="R21" s="17">
        <v>1034</v>
      </c>
      <c r="S21" s="17">
        <v>769</v>
      </c>
      <c r="T21" s="17">
        <v>5365</v>
      </c>
      <c r="U21" s="17">
        <v>353</v>
      </c>
      <c r="V21" s="17">
        <v>493</v>
      </c>
      <c r="W21" s="17">
        <v>0</v>
      </c>
      <c r="X21" s="17">
        <v>171</v>
      </c>
      <c r="Y21" s="17">
        <v>1</v>
      </c>
      <c r="Z21" s="17">
        <v>3560</v>
      </c>
      <c r="AA21" s="17">
        <v>6100</v>
      </c>
      <c r="AB21" s="17">
        <v>2</v>
      </c>
      <c r="AC21" s="17">
        <v>10</v>
      </c>
      <c r="AD21" s="17">
        <v>12236</v>
      </c>
      <c r="AE21" s="17">
        <v>12236</v>
      </c>
      <c r="AF21" s="25">
        <f t="shared" si="0"/>
        <v>-1720</v>
      </c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</row>
    <row r="22" spans="1:58" ht="12">
      <c r="A22" s="62" t="s">
        <v>512</v>
      </c>
      <c r="B22" s="18">
        <v>24319</v>
      </c>
      <c r="C22" s="17">
        <v>364</v>
      </c>
      <c r="D22" s="17">
        <v>3447</v>
      </c>
      <c r="E22" s="17">
        <v>933</v>
      </c>
      <c r="F22" s="17">
        <v>2433</v>
      </c>
      <c r="G22" s="17">
        <v>736</v>
      </c>
      <c r="H22" s="17">
        <v>1068</v>
      </c>
      <c r="I22" s="17">
        <v>0</v>
      </c>
      <c r="J22" s="17">
        <v>47</v>
      </c>
      <c r="K22" s="17">
        <v>3</v>
      </c>
      <c r="L22" s="17">
        <v>5573</v>
      </c>
      <c r="M22" s="17">
        <v>9247</v>
      </c>
      <c r="N22" s="17">
        <v>452</v>
      </c>
      <c r="O22" s="17">
        <v>16</v>
      </c>
      <c r="P22" s="18">
        <v>24978</v>
      </c>
      <c r="Q22" s="17">
        <v>442</v>
      </c>
      <c r="R22" s="17">
        <v>3038</v>
      </c>
      <c r="S22" s="17">
        <v>1230</v>
      </c>
      <c r="T22" s="17">
        <v>3008</v>
      </c>
      <c r="U22" s="17">
        <v>887</v>
      </c>
      <c r="V22" s="17">
        <v>1114</v>
      </c>
      <c r="W22" s="17">
        <v>0</v>
      </c>
      <c r="X22" s="17">
        <v>141</v>
      </c>
      <c r="Y22" s="17">
        <v>0</v>
      </c>
      <c r="Z22" s="17">
        <v>5856</v>
      </c>
      <c r="AA22" s="17">
        <v>9247</v>
      </c>
      <c r="AB22" s="17">
        <v>1</v>
      </c>
      <c r="AC22" s="17">
        <v>14</v>
      </c>
      <c r="AD22" s="17">
        <v>13417</v>
      </c>
      <c r="AE22" s="17">
        <v>13417</v>
      </c>
      <c r="AF22" s="25">
        <f t="shared" si="0"/>
        <v>-659</v>
      </c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</row>
    <row r="23" spans="1:58" ht="12">
      <c r="A23" s="62" t="s">
        <v>513</v>
      </c>
      <c r="B23" s="18">
        <v>17817</v>
      </c>
      <c r="C23" s="17">
        <v>249</v>
      </c>
      <c r="D23" s="17">
        <v>1458</v>
      </c>
      <c r="E23" s="17">
        <v>411</v>
      </c>
      <c r="F23" s="17">
        <v>921</v>
      </c>
      <c r="G23" s="17">
        <v>1364</v>
      </c>
      <c r="H23" s="17">
        <v>1003</v>
      </c>
      <c r="I23" s="17">
        <v>0</v>
      </c>
      <c r="J23" s="17">
        <v>43</v>
      </c>
      <c r="K23" s="17">
        <v>0</v>
      </c>
      <c r="L23" s="17">
        <v>6978</v>
      </c>
      <c r="M23" s="17">
        <v>5003</v>
      </c>
      <c r="N23" s="17">
        <v>374</v>
      </c>
      <c r="O23" s="17">
        <v>13</v>
      </c>
      <c r="P23" s="18">
        <v>19637</v>
      </c>
      <c r="Q23" s="17">
        <v>333</v>
      </c>
      <c r="R23" s="17">
        <v>1501</v>
      </c>
      <c r="S23" s="17">
        <v>695</v>
      </c>
      <c r="T23" s="17">
        <v>1377</v>
      </c>
      <c r="U23" s="17">
        <v>1480</v>
      </c>
      <c r="V23" s="17">
        <v>1039</v>
      </c>
      <c r="W23" s="17">
        <v>0</v>
      </c>
      <c r="X23" s="17">
        <v>144</v>
      </c>
      <c r="Y23" s="17">
        <v>0</v>
      </c>
      <c r="Z23" s="17">
        <v>8048</v>
      </c>
      <c r="AA23" s="17">
        <v>5003</v>
      </c>
      <c r="AB23" s="17">
        <v>0</v>
      </c>
      <c r="AC23" s="17">
        <v>17</v>
      </c>
      <c r="AD23" s="17">
        <v>7161</v>
      </c>
      <c r="AE23" s="17">
        <v>7161</v>
      </c>
      <c r="AF23" s="25">
        <f t="shared" si="0"/>
        <v>-1820</v>
      </c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</row>
    <row r="24" spans="1:58" ht="12">
      <c r="A24" s="62" t="s">
        <v>516</v>
      </c>
      <c r="B24" s="18">
        <v>30774</v>
      </c>
      <c r="C24" s="17">
        <v>708</v>
      </c>
      <c r="D24" s="17">
        <v>1382</v>
      </c>
      <c r="E24" s="17">
        <v>600</v>
      </c>
      <c r="F24" s="17">
        <v>1238</v>
      </c>
      <c r="G24" s="17">
        <v>1232</v>
      </c>
      <c r="H24" s="17">
        <v>6843</v>
      </c>
      <c r="I24" s="17">
        <v>0</v>
      </c>
      <c r="J24" s="17">
        <v>129</v>
      </c>
      <c r="K24" s="17">
        <v>1</v>
      </c>
      <c r="L24" s="17">
        <v>3110</v>
      </c>
      <c r="M24" s="17">
        <v>15022</v>
      </c>
      <c r="N24" s="17">
        <v>483</v>
      </c>
      <c r="O24" s="17">
        <v>26</v>
      </c>
      <c r="P24" s="18">
        <v>32417</v>
      </c>
      <c r="Q24" s="17">
        <v>761</v>
      </c>
      <c r="R24" s="17">
        <v>1411</v>
      </c>
      <c r="S24" s="17">
        <v>1001</v>
      </c>
      <c r="T24" s="17">
        <v>1315</v>
      </c>
      <c r="U24" s="17">
        <v>1357</v>
      </c>
      <c r="V24" s="17">
        <v>7664</v>
      </c>
      <c r="W24" s="17">
        <v>0</v>
      </c>
      <c r="X24" s="17">
        <v>328</v>
      </c>
      <c r="Y24" s="17">
        <v>0</v>
      </c>
      <c r="Z24" s="17">
        <v>3533</v>
      </c>
      <c r="AA24" s="17">
        <v>15022</v>
      </c>
      <c r="AB24" s="17">
        <v>9</v>
      </c>
      <c r="AC24" s="17">
        <v>16</v>
      </c>
      <c r="AD24" s="17">
        <v>16970</v>
      </c>
      <c r="AE24" s="17">
        <v>16970</v>
      </c>
      <c r="AF24" s="25">
        <f t="shared" si="0"/>
        <v>-1643</v>
      </c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</row>
    <row r="25" spans="1:58" s="23" customFormat="1" ht="12">
      <c r="A25" s="62" t="s">
        <v>517</v>
      </c>
      <c r="B25" s="18">
        <v>9856</v>
      </c>
      <c r="C25" s="17">
        <v>144</v>
      </c>
      <c r="D25" s="17">
        <v>1225</v>
      </c>
      <c r="E25" s="17">
        <v>461</v>
      </c>
      <c r="F25" s="17">
        <v>593</v>
      </c>
      <c r="G25" s="17">
        <v>402</v>
      </c>
      <c r="H25" s="17">
        <v>884</v>
      </c>
      <c r="I25" s="17">
        <v>0</v>
      </c>
      <c r="J25" s="17">
        <v>29</v>
      </c>
      <c r="K25" s="17">
        <v>0</v>
      </c>
      <c r="L25" s="17">
        <v>2572</v>
      </c>
      <c r="M25" s="17">
        <v>3388</v>
      </c>
      <c r="N25" s="17">
        <v>144</v>
      </c>
      <c r="O25" s="17">
        <v>14</v>
      </c>
      <c r="P25" s="18">
        <v>9445</v>
      </c>
      <c r="Q25" s="17">
        <v>216</v>
      </c>
      <c r="R25" s="17">
        <v>1055</v>
      </c>
      <c r="S25" s="17">
        <v>488</v>
      </c>
      <c r="T25" s="17">
        <v>568</v>
      </c>
      <c r="U25" s="17">
        <v>329</v>
      </c>
      <c r="V25" s="17">
        <v>805</v>
      </c>
      <c r="W25" s="17">
        <v>0</v>
      </c>
      <c r="X25" s="17">
        <v>75</v>
      </c>
      <c r="Y25" s="17">
        <v>0</v>
      </c>
      <c r="Z25" s="17">
        <v>2512</v>
      </c>
      <c r="AA25" s="17">
        <v>3387</v>
      </c>
      <c r="AB25" s="17">
        <v>1</v>
      </c>
      <c r="AC25" s="17">
        <v>9</v>
      </c>
      <c r="AD25" s="17">
        <v>6493</v>
      </c>
      <c r="AE25" s="17">
        <v>6493</v>
      </c>
      <c r="AF25" s="25">
        <f t="shared" si="0"/>
        <v>411</v>
      </c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</row>
    <row r="26" spans="1:58" ht="12">
      <c r="A26" s="62" t="s">
        <v>518</v>
      </c>
      <c r="B26" s="18">
        <v>19289</v>
      </c>
      <c r="C26" s="17">
        <v>298</v>
      </c>
      <c r="D26" s="17">
        <v>2154</v>
      </c>
      <c r="E26" s="17">
        <v>967</v>
      </c>
      <c r="F26" s="17">
        <v>603</v>
      </c>
      <c r="G26" s="17">
        <v>282</v>
      </c>
      <c r="H26" s="17">
        <v>580</v>
      </c>
      <c r="I26" s="17">
        <v>0</v>
      </c>
      <c r="J26" s="17">
        <v>52</v>
      </c>
      <c r="K26" s="17">
        <v>1</v>
      </c>
      <c r="L26" s="17">
        <v>3452</v>
      </c>
      <c r="M26" s="17">
        <v>10687</v>
      </c>
      <c r="N26" s="17">
        <v>197</v>
      </c>
      <c r="O26" s="17">
        <v>16</v>
      </c>
      <c r="P26" s="18">
        <v>19111</v>
      </c>
      <c r="Q26" s="17">
        <v>379</v>
      </c>
      <c r="R26" s="17">
        <v>1786</v>
      </c>
      <c r="S26" s="17">
        <v>1097</v>
      </c>
      <c r="T26" s="17">
        <v>645</v>
      </c>
      <c r="U26" s="17">
        <v>271</v>
      </c>
      <c r="V26" s="17">
        <v>540</v>
      </c>
      <c r="W26" s="17">
        <v>0</v>
      </c>
      <c r="X26" s="17">
        <v>127</v>
      </c>
      <c r="Y26" s="17">
        <v>0</v>
      </c>
      <c r="Z26" s="17">
        <v>3550</v>
      </c>
      <c r="AA26" s="17">
        <v>10687</v>
      </c>
      <c r="AB26" s="17">
        <v>1</v>
      </c>
      <c r="AC26" s="17">
        <v>28</v>
      </c>
      <c r="AD26" s="17">
        <v>9758</v>
      </c>
      <c r="AE26" s="17">
        <v>9758</v>
      </c>
      <c r="AF26" s="25">
        <f t="shared" si="0"/>
        <v>178</v>
      </c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</row>
    <row r="27" spans="1:58" ht="12">
      <c r="A27" s="62" t="s">
        <v>519</v>
      </c>
      <c r="B27" s="18">
        <v>5957</v>
      </c>
      <c r="C27" s="17">
        <v>45</v>
      </c>
      <c r="D27" s="17">
        <v>486</v>
      </c>
      <c r="E27" s="17">
        <v>240</v>
      </c>
      <c r="F27" s="17">
        <v>479</v>
      </c>
      <c r="G27" s="17">
        <v>522</v>
      </c>
      <c r="H27" s="17">
        <v>1499</v>
      </c>
      <c r="I27" s="17">
        <v>0</v>
      </c>
      <c r="J27" s="17">
        <v>26</v>
      </c>
      <c r="K27" s="17">
        <v>0</v>
      </c>
      <c r="L27" s="17">
        <v>1246</v>
      </c>
      <c r="M27" s="17">
        <v>1362</v>
      </c>
      <c r="N27" s="17">
        <v>43</v>
      </c>
      <c r="O27" s="17">
        <v>9</v>
      </c>
      <c r="P27" s="18">
        <v>4631</v>
      </c>
      <c r="Q27" s="17">
        <v>65</v>
      </c>
      <c r="R27" s="17">
        <v>386</v>
      </c>
      <c r="S27" s="17">
        <v>229</v>
      </c>
      <c r="T27" s="17">
        <v>319</v>
      </c>
      <c r="U27" s="17">
        <v>317</v>
      </c>
      <c r="V27" s="17">
        <v>1047</v>
      </c>
      <c r="W27" s="17">
        <v>0</v>
      </c>
      <c r="X27" s="17">
        <v>28</v>
      </c>
      <c r="Y27" s="17">
        <v>0</v>
      </c>
      <c r="Z27" s="17">
        <v>867</v>
      </c>
      <c r="AA27" s="17">
        <v>1362</v>
      </c>
      <c r="AB27" s="17">
        <v>2</v>
      </c>
      <c r="AC27" s="17">
        <v>9</v>
      </c>
      <c r="AD27" s="17">
        <v>2363</v>
      </c>
      <c r="AE27" s="17">
        <v>2363</v>
      </c>
      <c r="AF27" s="25">
        <f t="shared" si="0"/>
        <v>1326</v>
      </c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</row>
    <row r="28" spans="1:58" ht="12">
      <c r="A28" s="62" t="s">
        <v>520</v>
      </c>
      <c r="B28" s="18">
        <v>19376</v>
      </c>
      <c r="C28" s="17">
        <v>544</v>
      </c>
      <c r="D28" s="17">
        <v>3951</v>
      </c>
      <c r="E28" s="17">
        <v>2368</v>
      </c>
      <c r="F28" s="17">
        <v>309</v>
      </c>
      <c r="G28" s="17">
        <v>174</v>
      </c>
      <c r="H28" s="17">
        <v>275</v>
      </c>
      <c r="I28" s="17">
        <v>0</v>
      </c>
      <c r="J28" s="17">
        <v>86</v>
      </c>
      <c r="K28" s="17">
        <v>0</v>
      </c>
      <c r="L28" s="17">
        <v>1920</v>
      </c>
      <c r="M28" s="17">
        <v>9452</v>
      </c>
      <c r="N28" s="17">
        <v>285</v>
      </c>
      <c r="O28" s="17">
        <v>12</v>
      </c>
      <c r="P28" s="18">
        <v>20408</v>
      </c>
      <c r="Q28" s="17">
        <v>579</v>
      </c>
      <c r="R28" s="17">
        <v>3877</v>
      </c>
      <c r="S28" s="17">
        <v>2744</v>
      </c>
      <c r="T28" s="17">
        <v>489</v>
      </c>
      <c r="U28" s="17">
        <v>175</v>
      </c>
      <c r="V28" s="17">
        <v>339</v>
      </c>
      <c r="W28" s="17">
        <v>0</v>
      </c>
      <c r="X28" s="17">
        <v>196</v>
      </c>
      <c r="Y28" s="17">
        <v>0</v>
      </c>
      <c r="Z28" s="17">
        <v>2544</v>
      </c>
      <c r="AA28" s="17">
        <v>9452</v>
      </c>
      <c r="AB28" s="17">
        <v>2</v>
      </c>
      <c r="AC28" s="17">
        <v>11</v>
      </c>
      <c r="AD28" s="17">
        <v>8742</v>
      </c>
      <c r="AE28" s="17">
        <v>8742</v>
      </c>
      <c r="AF28" s="25">
        <f t="shared" si="0"/>
        <v>-1032</v>
      </c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</row>
    <row r="29" spans="1:58" ht="12">
      <c r="A29" s="62" t="s">
        <v>521</v>
      </c>
      <c r="B29" s="18">
        <v>22846</v>
      </c>
      <c r="C29" s="17">
        <v>624</v>
      </c>
      <c r="D29" s="17">
        <v>1472</v>
      </c>
      <c r="E29" s="17">
        <v>1150</v>
      </c>
      <c r="F29" s="17">
        <v>984</v>
      </c>
      <c r="G29" s="17">
        <v>466</v>
      </c>
      <c r="H29" s="17">
        <v>619</v>
      </c>
      <c r="I29" s="17">
        <v>0</v>
      </c>
      <c r="J29" s="17">
        <v>46</v>
      </c>
      <c r="K29" s="17">
        <v>1</v>
      </c>
      <c r="L29" s="17">
        <v>7936</v>
      </c>
      <c r="M29" s="17">
        <v>9126</v>
      </c>
      <c r="N29" s="17">
        <v>403</v>
      </c>
      <c r="O29" s="17">
        <v>19</v>
      </c>
      <c r="P29" s="18">
        <v>22303</v>
      </c>
      <c r="Q29" s="17">
        <v>723</v>
      </c>
      <c r="R29" s="17">
        <v>1066</v>
      </c>
      <c r="S29" s="17">
        <v>1196</v>
      </c>
      <c r="T29" s="17">
        <v>891</v>
      </c>
      <c r="U29" s="17">
        <v>394</v>
      </c>
      <c r="V29" s="17">
        <v>462</v>
      </c>
      <c r="W29" s="17">
        <v>0</v>
      </c>
      <c r="X29" s="17">
        <v>106</v>
      </c>
      <c r="Y29" s="17">
        <v>0</v>
      </c>
      <c r="Z29" s="17">
        <v>8319</v>
      </c>
      <c r="AA29" s="17">
        <v>9126</v>
      </c>
      <c r="AB29" s="17">
        <v>4</v>
      </c>
      <c r="AC29" s="17">
        <v>16</v>
      </c>
      <c r="AD29" s="17">
        <v>13358</v>
      </c>
      <c r="AE29" s="17">
        <v>13358</v>
      </c>
      <c r="AF29" s="25">
        <f t="shared" si="0"/>
        <v>543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</row>
    <row r="30" spans="1:58" ht="12">
      <c r="A30" s="62" t="s">
        <v>523</v>
      </c>
      <c r="B30" s="18">
        <v>13295</v>
      </c>
      <c r="C30" s="17">
        <v>285</v>
      </c>
      <c r="D30" s="17">
        <v>593</v>
      </c>
      <c r="E30" s="17">
        <v>371</v>
      </c>
      <c r="F30" s="17">
        <v>520</v>
      </c>
      <c r="G30" s="17">
        <v>682</v>
      </c>
      <c r="H30" s="17">
        <v>545</v>
      </c>
      <c r="I30" s="17">
        <v>0</v>
      </c>
      <c r="J30" s="17">
        <v>40</v>
      </c>
      <c r="K30" s="17">
        <v>0</v>
      </c>
      <c r="L30" s="17">
        <v>6261</v>
      </c>
      <c r="M30" s="17">
        <v>3859</v>
      </c>
      <c r="N30" s="17">
        <v>138</v>
      </c>
      <c r="O30" s="17">
        <v>1</v>
      </c>
      <c r="P30" s="18">
        <v>13496</v>
      </c>
      <c r="Q30" s="17">
        <v>354</v>
      </c>
      <c r="R30" s="17">
        <v>691</v>
      </c>
      <c r="S30" s="17">
        <v>533</v>
      </c>
      <c r="T30" s="17">
        <v>813</v>
      </c>
      <c r="U30" s="17">
        <v>663</v>
      </c>
      <c r="V30" s="17">
        <v>539</v>
      </c>
      <c r="W30" s="17">
        <v>0</v>
      </c>
      <c r="X30" s="17">
        <v>103</v>
      </c>
      <c r="Y30" s="17">
        <v>0</v>
      </c>
      <c r="Z30" s="17">
        <v>5938</v>
      </c>
      <c r="AA30" s="17">
        <v>3859</v>
      </c>
      <c r="AB30" s="17">
        <v>2</v>
      </c>
      <c r="AC30" s="17">
        <v>1</v>
      </c>
      <c r="AD30" s="17">
        <v>8808</v>
      </c>
      <c r="AE30" s="17">
        <v>8808</v>
      </c>
      <c r="AF30" s="25">
        <f t="shared" si="0"/>
        <v>-201</v>
      </c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</row>
    <row r="31" spans="1:58" s="23" customFormat="1" ht="12">
      <c r="A31" s="51" t="s">
        <v>527</v>
      </c>
      <c r="B31" s="19">
        <v>13359</v>
      </c>
      <c r="C31" s="19">
        <v>93</v>
      </c>
      <c r="D31" s="19">
        <v>2734</v>
      </c>
      <c r="E31" s="19">
        <v>932</v>
      </c>
      <c r="F31" s="19">
        <v>1074</v>
      </c>
      <c r="G31" s="19">
        <v>604</v>
      </c>
      <c r="H31" s="19">
        <v>1312</v>
      </c>
      <c r="I31" s="19">
        <v>3666</v>
      </c>
      <c r="J31" s="19">
        <v>0</v>
      </c>
      <c r="K31" s="19">
        <v>1</v>
      </c>
      <c r="L31" s="19">
        <v>17</v>
      </c>
      <c r="M31" s="19">
        <v>2798</v>
      </c>
      <c r="N31" s="19">
        <v>121</v>
      </c>
      <c r="O31" s="19">
        <v>7</v>
      </c>
      <c r="P31" s="19">
        <v>6978</v>
      </c>
      <c r="Q31" s="19">
        <v>103</v>
      </c>
      <c r="R31" s="19">
        <v>975</v>
      </c>
      <c r="S31" s="19">
        <v>493</v>
      </c>
      <c r="T31" s="19">
        <v>377</v>
      </c>
      <c r="U31" s="19">
        <v>217</v>
      </c>
      <c r="V31" s="19">
        <v>450</v>
      </c>
      <c r="W31" s="19">
        <v>1542</v>
      </c>
      <c r="X31" s="19">
        <v>0</v>
      </c>
      <c r="Y31" s="19">
        <v>0</v>
      </c>
      <c r="Z31" s="19">
        <v>17</v>
      </c>
      <c r="AA31" s="19">
        <v>2798</v>
      </c>
      <c r="AB31" s="19">
        <v>0</v>
      </c>
      <c r="AC31" s="19">
        <v>6</v>
      </c>
      <c r="AD31" s="19">
        <v>2188</v>
      </c>
      <c r="AE31" s="19">
        <v>2188</v>
      </c>
      <c r="AF31" s="25">
        <f t="shared" si="0"/>
        <v>6381</v>
      </c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</row>
    <row r="32" spans="1:58" ht="12">
      <c r="A32" s="62" t="s">
        <v>528</v>
      </c>
      <c r="B32" s="18">
        <v>12138</v>
      </c>
      <c r="C32" s="17">
        <v>81</v>
      </c>
      <c r="D32" s="17">
        <v>2511</v>
      </c>
      <c r="E32" s="17">
        <v>858</v>
      </c>
      <c r="F32" s="17">
        <v>981</v>
      </c>
      <c r="G32" s="17">
        <v>560</v>
      </c>
      <c r="H32" s="17">
        <v>1205</v>
      </c>
      <c r="I32" s="17">
        <v>3194</v>
      </c>
      <c r="J32" s="17">
        <v>0</v>
      </c>
      <c r="K32" s="17">
        <v>0</v>
      </c>
      <c r="L32" s="17">
        <v>10</v>
      </c>
      <c r="M32" s="17">
        <v>2620</v>
      </c>
      <c r="N32" s="17">
        <v>112</v>
      </c>
      <c r="O32" s="17">
        <v>6</v>
      </c>
      <c r="P32" s="18">
        <v>5988</v>
      </c>
      <c r="Q32" s="17">
        <v>80</v>
      </c>
      <c r="R32" s="17">
        <v>792</v>
      </c>
      <c r="S32" s="17">
        <v>410</v>
      </c>
      <c r="T32" s="17">
        <v>337</v>
      </c>
      <c r="U32" s="17">
        <v>193</v>
      </c>
      <c r="V32" s="17">
        <v>384</v>
      </c>
      <c r="W32" s="17">
        <v>1160</v>
      </c>
      <c r="X32" s="17">
        <v>0</v>
      </c>
      <c r="Y32" s="17">
        <v>0</v>
      </c>
      <c r="Z32" s="17">
        <v>7</v>
      </c>
      <c r="AA32" s="17">
        <v>2620</v>
      </c>
      <c r="AB32" s="17">
        <v>0</v>
      </c>
      <c r="AC32" s="17">
        <v>5</v>
      </c>
      <c r="AD32" s="17">
        <v>1781</v>
      </c>
      <c r="AE32" s="17">
        <v>1781</v>
      </c>
      <c r="AF32" s="25">
        <f t="shared" si="0"/>
        <v>6150</v>
      </c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</row>
    <row r="33" spans="1:58" ht="12">
      <c r="A33" s="62" t="s">
        <v>529</v>
      </c>
      <c r="B33" s="18">
        <v>1221</v>
      </c>
      <c r="C33" s="17">
        <v>12</v>
      </c>
      <c r="D33" s="17">
        <v>223</v>
      </c>
      <c r="E33" s="17">
        <v>74</v>
      </c>
      <c r="F33" s="17">
        <v>93</v>
      </c>
      <c r="G33" s="17">
        <v>44</v>
      </c>
      <c r="H33" s="17">
        <v>107</v>
      </c>
      <c r="I33" s="17">
        <v>472</v>
      </c>
      <c r="J33" s="17">
        <v>0</v>
      </c>
      <c r="K33" s="17">
        <v>1</v>
      </c>
      <c r="L33" s="17">
        <v>7</v>
      </c>
      <c r="M33" s="17">
        <v>178</v>
      </c>
      <c r="N33" s="17">
        <v>9</v>
      </c>
      <c r="O33" s="17">
        <v>1</v>
      </c>
      <c r="P33" s="18">
        <v>990</v>
      </c>
      <c r="Q33" s="17">
        <v>23</v>
      </c>
      <c r="R33" s="17">
        <v>183</v>
      </c>
      <c r="S33" s="17">
        <v>83</v>
      </c>
      <c r="T33" s="17">
        <v>40</v>
      </c>
      <c r="U33" s="17">
        <v>24</v>
      </c>
      <c r="V33" s="17">
        <v>66</v>
      </c>
      <c r="W33" s="17">
        <v>382</v>
      </c>
      <c r="X33" s="17">
        <v>0</v>
      </c>
      <c r="Y33" s="17">
        <v>0</v>
      </c>
      <c r="Z33" s="17">
        <v>10</v>
      </c>
      <c r="AA33" s="17">
        <v>178</v>
      </c>
      <c r="AB33" s="17">
        <v>0</v>
      </c>
      <c r="AC33" s="17">
        <v>1</v>
      </c>
      <c r="AD33" s="17">
        <v>407</v>
      </c>
      <c r="AE33" s="17">
        <v>407</v>
      </c>
      <c r="AF33" s="25">
        <f t="shared" si="0"/>
        <v>231</v>
      </c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</row>
    <row r="34" spans="1:31" ht="12">
      <c r="A34" s="47" t="s">
        <v>530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ht="12">
      <c r="A35" s="63" t="s">
        <v>531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6.5">
      <c r="A36" s="71" t="s">
        <v>443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2" s="23" customFormat="1" ht="12.75" customHeight="1">
      <c r="A37" s="132" t="s">
        <v>477</v>
      </c>
      <c r="B37" s="135" t="s">
        <v>478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6"/>
      <c r="P37" s="135" t="s">
        <v>479</v>
      </c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6"/>
      <c r="AD37" s="138" t="s">
        <v>480</v>
      </c>
      <c r="AE37" s="142"/>
      <c r="AF37" s="132" t="s">
        <v>481</v>
      </c>
    </row>
    <row r="38" spans="1:32" s="23" customFormat="1" ht="22.5" customHeight="1">
      <c r="A38" s="133"/>
      <c r="B38" s="132" t="s">
        <v>482</v>
      </c>
      <c r="C38" s="132" t="s">
        <v>483</v>
      </c>
      <c r="D38" s="135" t="s">
        <v>484</v>
      </c>
      <c r="E38" s="145"/>
      <c r="F38" s="145"/>
      <c r="G38" s="145"/>
      <c r="H38" s="145"/>
      <c r="I38" s="145"/>
      <c r="J38" s="145"/>
      <c r="K38" s="146"/>
      <c r="L38" s="132" t="s">
        <v>742</v>
      </c>
      <c r="M38" s="132" t="s">
        <v>743</v>
      </c>
      <c r="N38" s="132" t="s">
        <v>487</v>
      </c>
      <c r="O38" s="132" t="s">
        <v>488</v>
      </c>
      <c r="P38" s="132" t="s">
        <v>482</v>
      </c>
      <c r="Q38" s="132" t="s">
        <v>489</v>
      </c>
      <c r="R38" s="135" t="s">
        <v>490</v>
      </c>
      <c r="S38" s="145"/>
      <c r="T38" s="145"/>
      <c r="U38" s="145"/>
      <c r="V38" s="145"/>
      <c r="W38" s="145"/>
      <c r="X38" s="145"/>
      <c r="Y38" s="146"/>
      <c r="Z38" s="132" t="s">
        <v>742</v>
      </c>
      <c r="AA38" s="132" t="s">
        <v>743</v>
      </c>
      <c r="AB38" s="132" t="s">
        <v>744</v>
      </c>
      <c r="AC38" s="132" t="s">
        <v>488</v>
      </c>
      <c r="AD38" s="143"/>
      <c r="AE38" s="144"/>
      <c r="AF38" s="133"/>
    </row>
    <row r="39" spans="1:32" s="23" customFormat="1" ht="22.5" customHeight="1">
      <c r="A39" s="133"/>
      <c r="B39" s="133"/>
      <c r="C39" s="133"/>
      <c r="D39" s="31" t="s">
        <v>745</v>
      </c>
      <c r="E39" s="31" t="s">
        <v>494</v>
      </c>
      <c r="F39" s="31" t="s">
        <v>746</v>
      </c>
      <c r="G39" s="31" t="s">
        <v>747</v>
      </c>
      <c r="H39" s="31" t="s">
        <v>495</v>
      </c>
      <c r="I39" s="31" t="s">
        <v>493</v>
      </c>
      <c r="J39" s="31" t="s">
        <v>748</v>
      </c>
      <c r="K39" s="31" t="s">
        <v>749</v>
      </c>
      <c r="L39" s="133"/>
      <c r="M39" s="133"/>
      <c r="N39" s="133"/>
      <c r="O39" s="133"/>
      <c r="P39" s="133"/>
      <c r="Q39" s="133"/>
      <c r="R39" s="31" t="s">
        <v>745</v>
      </c>
      <c r="S39" s="31" t="s">
        <v>494</v>
      </c>
      <c r="T39" s="31" t="s">
        <v>746</v>
      </c>
      <c r="U39" s="31" t="s">
        <v>747</v>
      </c>
      <c r="V39" s="31" t="s">
        <v>495</v>
      </c>
      <c r="W39" s="31" t="s">
        <v>493</v>
      </c>
      <c r="X39" s="31" t="s">
        <v>748</v>
      </c>
      <c r="Y39" s="31" t="s">
        <v>749</v>
      </c>
      <c r="Z39" s="133"/>
      <c r="AA39" s="133"/>
      <c r="AB39" s="133"/>
      <c r="AC39" s="133"/>
      <c r="AD39" s="31" t="s">
        <v>498</v>
      </c>
      <c r="AE39" s="31" t="s">
        <v>499</v>
      </c>
      <c r="AF39" s="133"/>
    </row>
    <row r="40" spans="1:32" s="61" customFormat="1" ht="44.25" customHeight="1">
      <c r="A40" s="60" t="s">
        <v>500</v>
      </c>
      <c r="B40" s="60" t="s">
        <v>449</v>
      </c>
      <c r="C40" s="60" t="s">
        <v>450</v>
      </c>
      <c r="D40" s="60" t="s">
        <v>750</v>
      </c>
      <c r="E40" s="60" t="s">
        <v>452</v>
      </c>
      <c r="F40" s="60" t="s">
        <v>751</v>
      </c>
      <c r="G40" s="60" t="s">
        <v>752</v>
      </c>
      <c r="H40" s="60" t="s">
        <v>453</v>
      </c>
      <c r="I40" s="60" t="s">
        <v>451</v>
      </c>
      <c r="J40" s="60" t="s">
        <v>618</v>
      </c>
      <c r="K40" s="60" t="s">
        <v>455</v>
      </c>
      <c r="L40" s="44" t="s">
        <v>456</v>
      </c>
      <c r="M40" s="44" t="s">
        <v>457</v>
      </c>
      <c r="N40" s="60" t="s">
        <v>458</v>
      </c>
      <c r="O40" s="60" t="s">
        <v>455</v>
      </c>
      <c r="P40" s="60" t="s">
        <v>449</v>
      </c>
      <c r="Q40" s="60" t="s">
        <v>459</v>
      </c>
      <c r="R40" s="60" t="s">
        <v>750</v>
      </c>
      <c r="S40" s="60" t="s">
        <v>452</v>
      </c>
      <c r="T40" s="60" t="s">
        <v>751</v>
      </c>
      <c r="U40" s="60" t="s">
        <v>752</v>
      </c>
      <c r="V40" s="60" t="s">
        <v>453</v>
      </c>
      <c r="W40" s="60" t="s">
        <v>451</v>
      </c>
      <c r="X40" s="60" t="s">
        <v>618</v>
      </c>
      <c r="Y40" s="60" t="s">
        <v>455</v>
      </c>
      <c r="Z40" s="44" t="s">
        <v>456</v>
      </c>
      <c r="AA40" s="44" t="s">
        <v>457</v>
      </c>
      <c r="AB40" s="44" t="s">
        <v>753</v>
      </c>
      <c r="AC40" s="60" t="s">
        <v>455</v>
      </c>
      <c r="AD40" s="60" t="s">
        <v>461</v>
      </c>
      <c r="AE40" s="60" t="s">
        <v>462</v>
      </c>
      <c r="AF40" s="60" t="s">
        <v>501</v>
      </c>
    </row>
    <row r="41" spans="1:78" s="1" customFormat="1" ht="12">
      <c r="A41" s="2" t="s">
        <v>502</v>
      </c>
      <c r="B41" s="16">
        <v>487087</v>
      </c>
      <c r="C41" s="16">
        <v>17919</v>
      </c>
      <c r="D41" s="16">
        <v>48425</v>
      </c>
      <c r="E41" s="16">
        <v>35484</v>
      </c>
      <c r="F41" s="16">
        <v>17621</v>
      </c>
      <c r="G41" s="16">
        <v>10912</v>
      </c>
      <c r="H41" s="16">
        <v>18278</v>
      </c>
      <c r="I41" s="16">
        <v>54397</v>
      </c>
      <c r="J41" s="16">
        <v>2298</v>
      </c>
      <c r="K41" s="16">
        <v>19</v>
      </c>
      <c r="L41" s="16">
        <v>37635</v>
      </c>
      <c r="M41" s="16">
        <v>238815</v>
      </c>
      <c r="N41" s="16">
        <v>4775</v>
      </c>
      <c r="O41" s="16">
        <v>509</v>
      </c>
      <c r="P41" s="16">
        <v>483874</v>
      </c>
      <c r="Q41" s="16">
        <v>19627</v>
      </c>
      <c r="R41" s="16">
        <v>42704</v>
      </c>
      <c r="S41" s="16">
        <v>35646</v>
      </c>
      <c r="T41" s="16">
        <v>20633</v>
      </c>
      <c r="U41" s="16">
        <v>10667</v>
      </c>
      <c r="V41" s="16">
        <v>15851</v>
      </c>
      <c r="W41" s="16">
        <v>56518</v>
      </c>
      <c r="X41" s="16">
        <v>5390</v>
      </c>
      <c r="Y41" s="16">
        <v>6</v>
      </c>
      <c r="Z41" s="16">
        <v>37634</v>
      </c>
      <c r="AA41" s="16">
        <v>238812</v>
      </c>
      <c r="AB41" s="16">
        <v>66</v>
      </c>
      <c r="AC41" s="16">
        <v>320</v>
      </c>
      <c r="AD41" s="16">
        <v>282578</v>
      </c>
      <c r="AE41" s="16">
        <v>282578</v>
      </c>
      <c r="AF41" s="25">
        <f aca="true" t="shared" si="1" ref="AF41:AF65">B41-P41</f>
        <v>3213</v>
      </c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</row>
    <row r="42" spans="1:59" ht="12">
      <c r="A42" s="83" t="s">
        <v>754</v>
      </c>
      <c r="B42" s="16">
        <v>80792</v>
      </c>
      <c r="C42" s="19">
        <v>3875</v>
      </c>
      <c r="D42" s="19">
        <v>0</v>
      </c>
      <c r="E42" s="19">
        <v>21400</v>
      </c>
      <c r="F42" s="19">
        <v>1832</v>
      </c>
      <c r="G42" s="19">
        <v>1149</v>
      </c>
      <c r="H42" s="19">
        <v>1818</v>
      </c>
      <c r="I42" s="19">
        <v>15960</v>
      </c>
      <c r="J42" s="19">
        <v>548</v>
      </c>
      <c r="K42" s="19">
        <v>2</v>
      </c>
      <c r="L42" s="19">
        <v>0</v>
      </c>
      <c r="M42" s="19">
        <v>32979</v>
      </c>
      <c r="N42" s="19">
        <v>1140</v>
      </c>
      <c r="O42" s="19">
        <v>89</v>
      </c>
      <c r="P42" s="16">
        <v>85614</v>
      </c>
      <c r="Q42" s="19">
        <v>4129</v>
      </c>
      <c r="R42" s="19">
        <v>0</v>
      </c>
      <c r="S42" s="19">
        <v>20321</v>
      </c>
      <c r="T42" s="19">
        <v>2306</v>
      </c>
      <c r="U42" s="19">
        <v>1243</v>
      </c>
      <c r="V42" s="19">
        <v>1743</v>
      </c>
      <c r="W42" s="19">
        <v>21483</v>
      </c>
      <c r="X42" s="19">
        <v>1328</v>
      </c>
      <c r="Y42" s="19">
        <v>1</v>
      </c>
      <c r="Z42" s="19">
        <v>0</v>
      </c>
      <c r="AA42" s="19">
        <v>32979</v>
      </c>
      <c r="AB42" s="19">
        <v>16</v>
      </c>
      <c r="AC42" s="19">
        <v>65</v>
      </c>
      <c r="AD42" s="19">
        <v>55469</v>
      </c>
      <c r="AE42" s="19">
        <v>55469</v>
      </c>
      <c r="AF42" s="25">
        <f t="shared" si="1"/>
        <v>-4822</v>
      </c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79"/>
    </row>
    <row r="43" spans="1:58" s="23" customFormat="1" ht="12">
      <c r="A43" s="51" t="s">
        <v>525</v>
      </c>
      <c r="B43" s="16">
        <v>69008</v>
      </c>
      <c r="C43" s="19">
        <v>5686</v>
      </c>
      <c r="D43" s="19">
        <v>20321</v>
      </c>
      <c r="E43" s="19">
        <v>0</v>
      </c>
      <c r="F43" s="19">
        <v>1839</v>
      </c>
      <c r="G43" s="19">
        <v>1144</v>
      </c>
      <c r="H43" s="19">
        <v>1651</v>
      </c>
      <c r="I43" s="19">
        <v>10419</v>
      </c>
      <c r="J43" s="19">
        <v>272</v>
      </c>
      <c r="K43" s="19">
        <v>3</v>
      </c>
      <c r="L43" s="19">
        <v>0</v>
      </c>
      <c r="M43" s="19">
        <v>26209</v>
      </c>
      <c r="N43" s="19">
        <v>1334</v>
      </c>
      <c r="O43" s="19">
        <v>130</v>
      </c>
      <c r="P43" s="19">
        <v>68026</v>
      </c>
      <c r="Q43" s="19">
        <v>6281</v>
      </c>
      <c r="R43" s="19">
        <v>21399</v>
      </c>
      <c r="S43" s="19">
        <v>0</v>
      </c>
      <c r="T43" s="19">
        <v>1790</v>
      </c>
      <c r="U43" s="19">
        <v>748</v>
      </c>
      <c r="V43" s="19">
        <v>1181</v>
      </c>
      <c r="W43" s="19">
        <v>9874</v>
      </c>
      <c r="X43" s="19">
        <v>491</v>
      </c>
      <c r="Y43" s="19">
        <v>0</v>
      </c>
      <c r="Z43" s="19">
        <v>0</v>
      </c>
      <c r="AA43" s="19">
        <v>26209</v>
      </c>
      <c r="AB43" s="19">
        <v>20</v>
      </c>
      <c r="AC43" s="19">
        <v>33</v>
      </c>
      <c r="AD43" s="19">
        <v>30893</v>
      </c>
      <c r="AE43" s="19">
        <v>30893</v>
      </c>
      <c r="AF43" s="25">
        <f t="shared" si="1"/>
        <v>982</v>
      </c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</row>
    <row r="44" spans="1:58" ht="12">
      <c r="A44" s="83" t="s">
        <v>755</v>
      </c>
      <c r="B44" s="16">
        <v>60849</v>
      </c>
      <c r="C44" s="19">
        <v>1617</v>
      </c>
      <c r="D44" s="19">
        <v>2306</v>
      </c>
      <c r="E44" s="19">
        <v>1790</v>
      </c>
      <c r="F44" s="19">
        <v>0</v>
      </c>
      <c r="G44" s="19">
        <v>1162</v>
      </c>
      <c r="H44" s="19">
        <v>1662</v>
      </c>
      <c r="I44" s="19">
        <v>13505</v>
      </c>
      <c r="J44" s="19">
        <v>209</v>
      </c>
      <c r="K44" s="19">
        <v>2</v>
      </c>
      <c r="L44" s="19">
        <v>0</v>
      </c>
      <c r="M44" s="19">
        <v>38124</v>
      </c>
      <c r="N44" s="19">
        <v>442</v>
      </c>
      <c r="O44" s="19">
        <v>30</v>
      </c>
      <c r="P44" s="16">
        <v>57501</v>
      </c>
      <c r="Q44" s="19">
        <v>1721</v>
      </c>
      <c r="R44" s="19">
        <v>1831</v>
      </c>
      <c r="S44" s="19">
        <v>1839</v>
      </c>
      <c r="T44" s="19">
        <v>0</v>
      </c>
      <c r="U44" s="19">
        <v>939</v>
      </c>
      <c r="V44" s="19">
        <v>1274</v>
      </c>
      <c r="W44" s="19">
        <v>11152</v>
      </c>
      <c r="X44" s="19">
        <v>586</v>
      </c>
      <c r="Y44" s="19">
        <v>0</v>
      </c>
      <c r="Z44" s="19">
        <v>0</v>
      </c>
      <c r="AA44" s="19">
        <v>38124</v>
      </c>
      <c r="AB44" s="19">
        <v>4</v>
      </c>
      <c r="AC44" s="19">
        <v>31</v>
      </c>
      <c r="AD44" s="19">
        <v>33233</v>
      </c>
      <c r="AE44" s="19">
        <v>33233</v>
      </c>
      <c r="AF44" s="25">
        <f t="shared" si="1"/>
        <v>3348</v>
      </c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</row>
    <row r="45" spans="1:58" ht="12">
      <c r="A45" s="83" t="s">
        <v>756</v>
      </c>
      <c r="B45" s="16">
        <v>34265</v>
      </c>
      <c r="C45" s="19">
        <v>873</v>
      </c>
      <c r="D45" s="19">
        <v>1243</v>
      </c>
      <c r="E45" s="19">
        <v>748</v>
      </c>
      <c r="F45" s="19">
        <v>939</v>
      </c>
      <c r="G45" s="19">
        <v>0</v>
      </c>
      <c r="H45" s="19">
        <v>3474</v>
      </c>
      <c r="I45" s="19">
        <v>4145</v>
      </c>
      <c r="J45" s="19">
        <v>118</v>
      </c>
      <c r="K45" s="19">
        <v>0</v>
      </c>
      <c r="L45" s="19">
        <v>0</v>
      </c>
      <c r="M45" s="19">
        <v>22486</v>
      </c>
      <c r="N45" s="19">
        <v>214</v>
      </c>
      <c r="O45" s="19">
        <v>25</v>
      </c>
      <c r="P45" s="16">
        <v>34355</v>
      </c>
      <c r="Q45" s="19">
        <v>938</v>
      </c>
      <c r="R45" s="19">
        <v>1149</v>
      </c>
      <c r="S45" s="19">
        <v>1144</v>
      </c>
      <c r="T45" s="19">
        <v>1162</v>
      </c>
      <c r="U45" s="19">
        <v>0</v>
      </c>
      <c r="V45" s="19">
        <v>2909</v>
      </c>
      <c r="W45" s="19">
        <v>4220</v>
      </c>
      <c r="X45" s="19">
        <v>328</v>
      </c>
      <c r="Y45" s="19">
        <v>1</v>
      </c>
      <c r="Z45" s="19">
        <v>0</v>
      </c>
      <c r="AA45" s="19">
        <v>22486</v>
      </c>
      <c r="AB45" s="19">
        <v>2</v>
      </c>
      <c r="AC45" s="19">
        <v>16</v>
      </c>
      <c r="AD45" s="19">
        <v>18522</v>
      </c>
      <c r="AE45" s="19">
        <v>18522</v>
      </c>
      <c r="AF45" s="25">
        <f t="shared" si="1"/>
        <v>-90</v>
      </c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</row>
    <row r="46" spans="1:58" s="23" customFormat="1" ht="12">
      <c r="A46" s="51" t="s">
        <v>526</v>
      </c>
      <c r="B46" s="16">
        <v>57378</v>
      </c>
      <c r="C46" s="19">
        <v>1679</v>
      </c>
      <c r="D46" s="19">
        <v>1743</v>
      </c>
      <c r="E46" s="19">
        <v>1181</v>
      </c>
      <c r="F46" s="19">
        <v>1274</v>
      </c>
      <c r="G46" s="19">
        <v>2909</v>
      </c>
      <c r="H46" s="19">
        <v>0</v>
      </c>
      <c r="I46" s="19">
        <v>8469</v>
      </c>
      <c r="J46" s="19">
        <v>277</v>
      </c>
      <c r="K46" s="19">
        <v>2</v>
      </c>
      <c r="L46" s="19">
        <v>0</v>
      </c>
      <c r="M46" s="19">
        <v>39414</v>
      </c>
      <c r="N46" s="19">
        <v>378</v>
      </c>
      <c r="O46" s="19">
        <v>52</v>
      </c>
      <c r="P46" s="19">
        <v>59576</v>
      </c>
      <c r="Q46" s="19">
        <v>1852</v>
      </c>
      <c r="R46" s="19">
        <v>1818</v>
      </c>
      <c r="S46" s="19">
        <v>1651</v>
      </c>
      <c r="T46" s="19">
        <v>1662</v>
      </c>
      <c r="U46" s="19">
        <v>3474</v>
      </c>
      <c r="V46" s="19">
        <v>0</v>
      </c>
      <c r="W46" s="19">
        <v>8915</v>
      </c>
      <c r="X46" s="19">
        <v>758</v>
      </c>
      <c r="Y46" s="19">
        <v>0</v>
      </c>
      <c r="Z46" s="19">
        <v>0</v>
      </c>
      <c r="AA46" s="19">
        <v>39411</v>
      </c>
      <c r="AB46" s="19">
        <v>7</v>
      </c>
      <c r="AC46" s="19">
        <v>28</v>
      </c>
      <c r="AD46" s="19">
        <v>33088</v>
      </c>
      <c r="AE46" s="19">
        <v>33088</v>
      </c>
      <c r="AF46" s="25">
        <f t="shared" si="1"/>
        <v>-2198</v>
      </c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</row>
    <row r="47" spans="1:58" s="23" customFormat="1" ht="12">
      <c r="A47" s="51" t="s">
        <v>503</v>
      </c>
      <c r="B47" s="16">
        <v>177848</v>
      </c>
      <c r="C47" s="19">
        <v>4131</v>
      </c>
      <c r="D47" s="19">
        <v>21484</v>
      </c>
      <c r="E47" s="19">
        <v>9874</v>
      </c>
      <c r="F47" s="19">
        <v>11151</v>
      </c>
      <c r="G47" s="19">
        <v>4220</v>
      </c>
      <c r="H47" s="19">
        <v>8915</v>
      </c>
      <c r="I47" s="19">
        <v>0</v>
      </c>
      <c r="J47" s="19">
        <v>874</v>
      </c>
      <c r="K47" s="19">
        <v>10</v>
      </c>
      <c r="L47" s="19">
        <v>37620</v>
      </c>
      <c r="M47" s="19">
        <v>78144</v>
      </c>
      <c r="N47" s="19">
        <v>1247</v>
      </c>
      <c r="O47" s="19">
        <v>178</v>
      </c>
      <c r="P47" s="19">
        <v>174970</v>
      </c>
      <c r="Q47" s="19">
        <v>4650</v>
      </c>
      <c r="R47" s="19">
        <v>15959</v>
      </c>
      <c r="S47" s="19">
        <v>10419</v>
      </c>
      <c r="T47" s="19">
        <v>13504</v>
      </c>
      <c r="U47" s="19">
        <v>4145</v>
      </c>
      <c r="V47" s="19">
        <v>8467</v>
      </c>
      <c r="W47" s="19">
        <v>0</v>
      </c>
      <c r="X47" s="19">
        <v>1899</v>
      </c>
      <c r="Y47" s="19">
        <v>4</v>
      </c>
      <c r="Z47" s="19">
        <v>37619</v>
      </c>
      <c r="AA47" s="19">
        <v>78144</v>
      </c>
      <c r="AB47" s="19">
        <v>17</v>
      </c>
      <c r="AC47" s="19">
        <v>143</v>
      </c>
      <c r="AD47" s="19">
        <v>110238</v>
      </c>
      <c r="AE47" s="19">
        <v>110238</v>
      </c>
      <c r="AF47" s="25">
        <f t="shared" si="1"/>
        <v>2878</v>
      </c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</row>
    <row r="48" spans="1:59" ht="12">
      <c r="A48" s="62" t="s">
        <v>505</v>
      </c>
      <c r="B48" s="18">
        <v>10568</v>
      </c>
      <c r="C48" s="17">
        <v>188</v>
      </c>
      <c r="D48" s="17">
        <v>1624</v>
      </c>
      <c r="E48" s="17">
        <v>1016</v>
      </c>
      <c r="F48" s="17">
        <v>161</v>
      </c>
      <c r="G48" s="17">
        <v>82</v>
      </c>
      <c r="H48" s="17">
        <v>163</v>
      </c>
      <c r="I48" s="17">
        <v>0</v>
      </c>
      <c r="J48" s="17">
        <v>37</v>
      </c>
      <c r="K48" s="17">
        <v>0</v>
      </c>
      <c r="L48" s="17">
        <v>1210</v>
      </c>
      <c r="M48" s="17">
        <v>6016</v>
      </c>
      <c r="N48" s="17">
        <v>51</v>
      </c>
      <c r="O48" s="17">
        <v>20</v>
      </c>
      <c r="P48" s="18">
        <v>10318</v>
      </c>
      <c r="Q48" s="17">
        <v>173</v>
      </c>
      <c r="R48" s="17">
        <v>1244</v>
      </c>
      <c r="S48" s="17">
        <v>908</v>
      </c>
      <c r="T48" s="17">
        <v>202</v>
      </c>
      <c r="U48" s="17">
        <v>88</v>
      </c>
      <c r="V48" s="17">
        <v>149</v>
      </c>
      <c r="W48" s="17">
        <v>0</v>
      </c>
      <c r="X48" s="17">
        <v>81</v>
      </c>
      <c r="Y48" s="17">
        <v>0</v>
      </c>
      <c r="Z48" s="17">
        <v>1439</v>
      </c>
      <c r="AA48" s="17">
        <v>6016</v>
      </c>
      <c r="AB48" s="17">
        <v>0</v>
      </c>
      <c r="AC48" s="17">
        <v>18</v>
      </c>
      <c r="AD48" s="17">
        <v>5708</v>
      </c>
      <c r="AE48" s="17">
        <v>5708</v>
      </c>
      <c r="AF48" s="25">
        <f t="shared" si="1"/>
        <v>250</v>
      </c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79"/>
    </row>
    <row r="49" spans="1:59" ht="12">
      <c r="A49" s="62" t="s">
        <v>506</v>
      </c>
      <c r="B49" s="18">
        <v>47491</v>
      </c>
      <c r="C49" s="17">
        <v>1379</v>
      </c>
      <c r="D49" s="17">
        <v>8601</v>
      </c>
      <c r="E49" s="17">
        <v>3593</v>
      </c>
      <c r="F49" s="17">
        <v>1190</v>
      </c>
      <c r="G49" s="17">
        <v>670</v>
      </c>
      <c r="H49" s="17">
        <v>1214</v>
      </c>
      <c r="I49" s="17">
        <v>0</v>
      </c>
      <c r="J49" s="17">
        <v>355</v>
      </c>
      <c r="K49" s="17">
        <v>1</v>
      </c>
      <c r="L49" s="17">
        <v>7300</v>
      </c>
      <c r="M49" s="17">
        <v>22659</v>
      </c>
      <c r="N49" s="17">
        <v>476</v>
      </c>
      <c r="O49" s="17">
        <v>53</v>
      </c>
      <c r="P49" s="18">
        <v>43108</v>
      </c>
      <c r="Q49" s="17">
        <v>1619</v>
      </c>
      <c r="R49" s="17">
        <v>5231</v>
      </c>
      <c r="S49" s="17">
        <v>3167</v>
      </c>
      <c r="T49" s="17">
        <v>1197</v>
      </c>
      <c r="U49" s="17">
        <v>637</v>
      </c>
      <c r="V49" s="17">
        <v>990</v>
      </c>
      <c r="W49" s="17">
        <v>0</v>
      </c>
      <c r="X49" s="17">
        <v>749</v>
      </c>
      <c r="Y49" s="17">
        <v>1</v>
      </c>
      <c r="Z49" s="17">
        <v>6817</v>
      </c>
      <c r="AA49" s="17">
        <v>22659</v>
      </c>
      <c r="AB49" s="17">
        <v>4</v>
      </c>
      <c r="AC49" s="17">
        <v>37</v>
      </c>
      <c r="AD49" s="17">
        <v>32818</v>
      </c>
      <c r="AE49" s="17">
        <v>32818</v>
      </c>
      <c r="AF49" s="25">
        <f t="shared" si="1"/>
        <v>4383</v>
      </c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79"/>
    </row>
    <row r="50" spans="1:59" ht="12">
      <c r="A50" s="62" t="s">
        <v>507</v>
      </c>
      <c r="B50" s="18">
        <v>12242</v>
      </c>
      <c r="C50" s="17">
        <v>228</v>
      </c>
      <c r="D50" s="17">
        <v>991</v>
      </c>
      <c r="E50" s="17">
        <v>574</v>
      </c>
      <c r="F50" s="17">
        <v>563</v>
      </c>
      <c r="G50" s="17">
        <v>258</v>
      </c>
      <c r="H50" s="17">
        <v>370</v>
      </c>
      <c r="I50" s="17">
        <v>0</v>
      </c>
      <c r="J50" s="17">
        <v>29</v>
      </c>
      <c r="K50" s="17">
        <v>0</v>
      </c>
      <c r="L50" s="17">
        <v>5287</v>
      </c>
      <c r="M50" s="17">
        <v>3845</v>
      </c>
      <c r="N50" s="17">
        <v>91</v>
      </c>
      <c r="O50" s="17">
        <v>6</v>
      </c>
      <c r="P50" s="18">
        <v>9698</v>
      </c>
      <c r="Q50" s="17">
        <v>294</v>
      </c>
      <c r="R50" s="17">
        <v>526</v>
      </c>
      <c r="S50" s="17">
        <v>528</v>
      </c>
      <c r="T50" s="17">
        <v>364</v>
      </c>
      <c r="U50" s="17">
        <v>174</v>
      </c>
      <c r="V50" s="17">
        <v>186</v>
      </c>
      <c r="W50" s="17">
        <v>0</v>
      </c>
      <c r="X50" s="17">
        <v>62</v>
      </c>
      <c r="Y50" s="17">
        <v>1</v>
      </c>
      <c r="Z50" s="17">
        <v>3713</v>
      </c>
      <c r="AA50" s="17">
        <v>3845</v>
      </c>
      <c r="AB50" s="17">
        <v>1</v>
      </c>
      <c r="AC50" s="17">
        <v>4</v>
      </c>
      <c r="AD50" s="17">
        <v>7009</v>
      </c>
      <c r="AE50" s="17">
        <v>7009</v>
      </c>
      <c r="AF50" s="25">
        <f t="shared" si="1"/>
        <v>2544</v>
      </c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79"/>
    </row>
    <row r="51" spans="1:58" ht="12">
      <c r="A51" s="62" t="s">
        <v>508</v>
      </c>
      <c r="B51" s="18">
        <v>8838</v>
      </c>
      <c r="C51" s="17">
        <v>211</v>
      </c>
      <c r="D51" s="17">
        <v>846</v>
      </c>
      <c r="E51" s="17">
        <v>360</v>
      </c>
      <c r="F51" s="17">
        <v>1181</v>
      </c>
      <c r="G51" s="17">
        <v>118</v>
      </c>
      <c r="H51" s="17">
        <v>194</v>
      </c>
      <c r="I51" s="17">
        <v>0</v>
      </c>
      <c r="J51" s="17">
        <v>37</v>
      </c>
      <c r="K51" s="17">
        <v>0</v>
      </c>
      <c r="L51" s="17">
        <v>2254</v>
      </c>
      <c r="M51" s="17">
        <v>3582</v>
      </c>
      <c r="N51" s="17">
        <v>48</v>
      </c>
      <c r="O51" s="17">
        <v>7</v>
      </c>
      <c r="P51" s="18">
        <v>8785</v>
      </c>
      <c r="Q51" s="17">
        <v>220</v>
      </c>
      <c r="R51" s="17">
        <v>714</v>
      </c>
      <c r="S51" s="17">
        <v>494</v>
      </c>
      <c r="T51" s="17">
        <v>1190</v>
      </c>
      <c r="U51" s="17">
        <v>109</v>
      </c>
      <c r="V51" s="17">
        <v>148</v>
      </c>
      <c r="W51" s="17">
        <v>0</v>
      </c>
      <c r="X51" s="17">
        <v>66</v>
      </c>
      <c r="Y51" s="17">
        <v>0</v>
      </c>
      <c r="Z51" s="17">
        <v>2250</v>
      </c>
      <c r="AA51" s="17">
        <v>3582</v>
      </c>
      <c r="AB51" s="17">
        <v>2</v>
      </c>
      <c r="AC51" s="17">
        <v>10</v>
      </c>
      <c r="AD51" s="17">
        <v>6513</v>
      </c>
      <c r="AE51" s="17">
        <v>6513</v>
      </c>
      <c r="AF51" s="25">
        <f t="shared" si="1"/>
        <v>53</v>
      </c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</row>
    <row r="52" spans="1:58" ht="12">
      <c r="A52" s="62" t="s">
        <v>510</v>
      </c>
      <c r="B52" s="18">
        <v>15580</v>
      </c>
      <c r="C52" s="17">
        <v>388</v>
      </c>
      <c r="D52" s="17">
        <v>926</v>
      </c>
      <c r="E52" s="17">
        <v>411</v>
      </c>
      <c r="F52" s="17">
        <v>2276</v>
      </c>
      <c r="G52" s="17">
        <v>238</v>
      </c>
      <c r="H52" s="17">
        <v>345</v>
      </c>
      <c r="I52" s="17">
        <v>0</v>
      </c>
      <c r="J52" s="17">
        <v>64</v>
      </c>
      <c r="K52" s="17">
        <v>6</v>
      </c>
      <c r="L52" s="17">
        <v>2015</v>
      </c>
      <c r="M52" s="17">
        <v>8768</v>
      </c>
      <c r="N52" s="17">
        <v>129</v>
      </c>
      <c r="O52" s="17">
        <v>14</v>
      </c>
      <c r="P52" s="18">
        <v>18794</v>
      </c>
      <c r="Q52" s="17">
        <v>401</v>
      </c>
      <c r="R52" s="17">
        <v>1048</v>
      </c>
      <c r="S52" s="17">
        <v>751</v>
      </c>
      <c r="T52" s="17">
        <v>3926</v>
      </c>
      <c r="U52" s="17">
        <v>402</v>
      </c>
      <c r="V52" s="17">
        <v>434</v>
      </c>
      <c r="W52" s="17">
        <v>0</v>
      </c>
      <c r="X52" s="17">
        <v>141</v>
      </c>
      <c r="Y52" s="17">
        <v>2</v>
      </c>
      <c r="Z52" s="17">
        <v>2907</v>
      </c>
      <c r="AA52" s="17">
        <v>8768</v>
      </c>
      <c r="AB52" s="17">
        <v>2</v>
      </c>
      <c r="AC52" s="17">
        <v>12</v>
      </c>
      <c r="AD52" s="17">
        <v>11642</v>
      </c>
      <c r="AE52" s="17">
        <v>11642</v>
      </c>
      <c r="AF52" s="25">
        <f t="shared" si="1"/>
        <v>-3214</v>
      </c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</row>
    <row r="53" spans="1:58" ht="12">
      <c r="A53" s="62" t="s">
        <v>511</v>
      </c>
      <c r="B53" s="18">
        <v>7517</v>
      </c>
      <c r="C53" s="17">
        <v>182</v>
      </c>
      <c r="D53" s="17">
        <v>439</v>
      </c>
      <c r="E53" s="17">
        <v>259</v>
      </c>
      <c r="F53" s="17">
        <v>2018</v>
      </c>
      <c r="G53" s="17">
        <v>153</v>
      </c>
      <c r="H53" s="17">
        <v>190</v>
      </c>
      <c r="I53" s="17">
        <v>0</v>
      </c>
      <c r="J53" s="17">
        <v>44</v>
      </c>
      <c r="K53" s="17">
        <v>0</v>
      </c>
      <c r="L53" s="17">
        <v>1401</v>
      </c>
      <c r="M53" s="17">
        <v>2787</v>
      </c>
      <c r="N53" s="17">
        <v>43</v>
      </c>
      <c r="O53" s="17">
        <v>1</v>
      </c>
      <c r="P53" s="18">
        <v>8121</v>
      </c>
      <c r="Q53" s="17">
        <v>187</v>
      </c>
      <c r="R53" s="17">
        <v>420</v>
      </c>
      <c r="S53" s="17">
        <v>348</v>
      </c>
      <c r="T53" s="17">
        <v>2360</v>
      </c>
      <c r="U53" s="17">
        <v>147</v>
      </c>
      <c r="V53" s="17">
        <v>207</v>
      </c>
      <c r="W53" s="17">
        <v>0</v>
      </c>
      <c r="X53" s="17">
        <v>95</v>
      </c>
      <c r="Y53" s="17">
        <v>0</v>
      </c>
      <c r="Z53" s="17">
        <v>1566</v>
      </c>
      <c r="AA53" s="17">
        <v>2787</v>
      </c>
      <c r="AB53" s="17">
        <v>1</v>
      </c>
      <c r="AC53" s="17">
        <v>3</v>
      </c>
      <c r="AD53" s="17">
        <v>5716</v>
      </c>
      <c r="AE53" s="17">
        <v>5716</v>
      </c>
      <c r="AF53" s="25">
        <f t="shared" si="1"/>
        <v>-604</v>
      </c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</row>
    <row r="54" spans="1:58" ht="12">
      <c r="A54" s="62" t="s">
        <v>512</v>
      </c>
      <c r="B54" s="18">
        <v>11139</v>
      </c>
      <c r="C54" s="17">
        <v>180</v>
      </c>
      <c r="D54" s="17">
        <v>1840</v>
      </c>
      <c r="E54" s="17">
        <v>477</v>
      </c>
      <c r="F54" s="17">
        <v>1078</v>
      </c>
      <c r="G54" s="17">
        <v>333</v>
      </c>
      <c r="H54" s="17">
        <v>512</v>
      </c>
      <c r="I54" s="17">
        <v>0</v>
      </c>
      <c r="J54" s="17">
        <v>27</v>
      </c>
      <c r="K54" s="17">
        <v>2</v>
      </c>
      <c r="L54" s="17">
        <v>2574</v>
      </c>
      <c r="M54" s="17">
        <v>4053</v>
      </c>
      <c r="N54" s="17">
        <v>58</v>
      </c>
      <c r="O54" s="17">
        <v>5</v>
      </c>
      <c r="P54" s="18">
        <v>11326</v>
      </c>
      <c r="Q54" s="17">
        <v>213</v>
      </c>
      <c r="R54" s="17">
        <v>1471</v>
      </c>
      <c r="S54" s="17">
        <v>595</v>
      </c>
      <c r="T54" s="17">
        <v>1353</v>
      </c>
      <c r="U54" s="17">
        <v>379</v>
      </c>
      <c r="V54" s="17">
        <v>531</v>
      </c>
      <c r="W54" s="17">
        <v>0</v>
      </c>
      <c r="X54" s="17">
        <v>75</v>
      </c>
      <c r="Y54" s="17">
        <v>0</v>
      </c>
      <c r="Z54" s="17">
        <v>2651</v>
      </c>
      <c r="AA54" s="17">
        <v>4053</v>
      </c>
      <c r="AB54" s="17">
        <v>1</v>
      </c>
      <c r="AC54" s="17">
        <v>4</v>
      </c>
      <c r="AD54" s="17">
        <v>6354</v>
      </c>
      <c r="AE54" s="17">
        <v>6354</v>
      </c>
      <c r="AF54" s="25">
        <f t="shared" si="1"/>
        <v>-187</v>
      </c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</row>
    <row r="55" spans="1:58" ht="12">
      <c r="A55" s="62" t="s">
        <v>513</v>
      </c>
      <c r="B55" s="18">
        <v>8210</v>
      </c>
      <c r="C55" s="17">
        <v>125</v>
      </c>
      <c r="D55" s="17">
        <v>790</v>
      </c>
      <c r="E55" s="17">
        <v>202</v>
      </c>
      <c r="F55" s="17">
        <v>439</v>
      </c>
      <c r="G55" s="17">
        <v>590</v>
      </c>
      <c r="H55" s="17">
        <v>470</v>
      </c>
      <c r="I55" s="17">
        <v>0</v>
      </c>
      <c r="J55" s="17">
        <v>26</v>
      </c>
      <c r="K55" s="17">
        <v>0</v>
      </c>
      <c r="L55" s="17">
        <v>3182</v>
      </c>
      <c r="M55" s="17">
        <v>2343</v>
      </c>
      <c r="N55" s="17">
        <v>36</v>
      </c>
      <c r="O55" s="17">
        <v>7</v>
      </c>
      <c r="P55" s="18">
        <v>8827</v>
      </c>
      <c r="Q55" s="17">
        <v>157</v>
      </c>
      <c r="R55" s="17">
        <v>689</v>
      </c>
      <c r="S55" s="17">
        <v>340</v>
      </c>
      <c r="T55" s="17">
        <v>591</v>
      </c>
      <c r="U55" s="17">
        <v>609</v>
      </c>
      <c r="V55" s="17">
        <v>463</v>
      </c>
      <c r="W55" s="17">
        <v>0</v>
      </c>
      <c r="X55" s="17">
        <v>93</v>
      </c>
      <c r="Y55" s="17">
        <v>0</v>
      </c>
      <c r="Z55" s="17">
        <v>3535</v>
      </c>
      <c r="AA55" s="17">
        <v>2343</v>
      </c>
      <c r="AB55" s="17">
        <v>0</v>
      </c>
      <c r="AC55" s="17">
        <v>7</v>
      </c>
      <c r="AD55" s="17">
        <v>3503</v>
      </c>
      <c r="AE55" s="17">
        <v>3503</v>
      </c>
      <c r="AF55" s="25">
        <f t="shared" si="1"/>
        <v>-617</v>
      </c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</row>
    <row r="56" spans="1:58" ht="12">
      <c r="A56" s="62" t="s">
        <v>516</v>
      </c>
      <c r="B56" s="18">
        <v>14107</v>
      </c>
      <c r="C56" s="17">
        <v>339</v>
      </c>
      <c r="D56" s="17">
        <v>665</v>
      </c>
      <c r="E56" s="17">
        <v>290</v>
      </c>
      <c r="F56" s="17">
        <v>553</v>
      </c>
      <c r="G56" s="17">
        <v>554</v>
      </c>
      <c r="H56" s="17">
        <v>3217</v>
      </c>
      <c r="I56" s="17">
        <v>0</v>
      </c>
      <c r="J56" s="17">
        <v>82</v>
      </c>
      <c r="K56" s="17">
        <v>0</v>
      </c>
      <c r="L56" s="17">
        <v>1510</v>
      </c>
      <c r="M56" s="17">
        <v>6815</v>
      </c>
      <c r="N56" s="17">
        <v>66</v>
      </c>
      <c r="O56" s="17">
        <v>16</v>
      </c>
      <c r="P56" s="18">
        <v>14535</v>
      </c>
      <c r="Q56" s="17">
        <v>339</v>
      </c>
      <c r="R56" s="17">
        <v>596</v>
      </c>
      <c r="S56" s="17">
        <v>429</v>
      </c>
      <c r="T56" s="17">
        <v>566</v>
      </c>
      <c r="U56" s="17">
        <v>561</v>
      </c>
      <c r="V56" s="17">
        <v>3429</v>
      </c>
      <c r="W56" s="17">
        <v>0</v>
      </c>
      <c r="X56" s="17">
        <v>185</v>
      </c>
      <c r="Y56" s="17">
        <v>0</v>
      </c>
      <c r="Z56" s="17">
        <v>1602</v>
      </c>
      <c r="AA56" s="17">
        <v>6815</v>
      </c>
      <c r="AB56" s="17">
        <v>3</v>
      </c>
      <c r="AC56" s="17">
        <v>10</v>
      </c>
      <c r="AD56" s="17">
        <v>7858</v>
      </c>
      <c r="AE56" s="17">
        <v>7858</v>
      </c>
      <c r="AF56" s="25">
        <f t="shared" si="1"/>
        <v>-428</v>
      </c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</row>
    <row r="57" spans="1:58" s="23" customFormat="1" ht="12">
      <c r="A57" s="62" t="s">
        <v>517</v>
      </c>
      <c r="B57" s="18">
        <v>4685</v>
      </c>
      <c r="C57" s="17">
        <v>65</v>
      </c>
      <c r="D57" s="17">
        <v>604</v>
      </c>
      <c r="E57" s="17">
        <v>202</v>
      </c>
      <c r="F57" s="17">
        <v>305</v>
      </c>
      <c r="G57" s="17">
        <v>186</v>
      </c>
      <c r="H57" s="17">
        <v>442</v>
      </c>
      <c r="I57" s="17">
        <v>0</v>
      </c>
      <c r="J57" s="17">
        <v>16</v>
      </c>
      <c r="K57" s="17">
        <v>0</v>
      </c>
      <c r="L57" s="17">
        <v>1262</v>
      </c>
      <c r="M57" s="17">
        <v>1575</v>
      </c>
      <c r="N57" s="17">
        <v>18</v>
      </c>
      <c r="O57" s="17">
        <v>10</v>
      </c>
      <c r="P57" s="18">
        <v>4503</v>
      </c>
      <c r="Q57" s="17">
        <v>95</v>
      </c>
      <c r="R57" s="17">
        <v>518</v>
      </c>
      <c r="S57" s="17">
        <v>229</v>
      </c>
      <c r="T57" s="17">
        <v>298</v>
      </c>
      <c r="U57" s="17">
        <v>153</v>
      </c>
      <c r="V57" s="17">
        <v>394</v>
      </c>
      <c r="W57" s="17">
        <v>0</v>
      </c>
      <c r="X57" s="17">
        <v>38</v>
      </c>
      <c r="Y57" s="17">
        <v>0</v>
      </c>
      <c r="Z57" s="17">
        <v>1199</v>
      </c>
      <c r="AA57" s="17">
        <v>1575</v>
      </c>
      <c r="AB57" s="17">
        <v>0</v>
      </c>
      <c r="AC57" s="17">
        <v>4</v>
      </c>
      <c r="AD57" s="17">
        <v>3036</v>
      </c>
      <c r="AE57" s="17">
        <v>3036</v>
      </c>
      <c r="AF57" s="25">
        <f t="shared" si="1"/>
        <v>182</v>
      </c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</row>
    <row r="58" spans="1:58" ht="12">
      <c r="A58" s="62" t="s">
        <v>518</v>
      </c>
      <c r="B58" s="18">
        <v>8904</v>
      </c>
      <c r="C58" s="17">
        <v>137</v>
      </c>
      <c r="D58" s="17">
        <v>1024</v>
      </c>
      <c r="E58" s="17">
        <v>469</v>
      </c>
      <c r="F58" s="17">
        <v>293</v>
      </c>
      <c r="G58" s="17">
        <v>113</v>
      </c>
      <c r="H58" s="17">
        <v>263</v>
      </c>
      <c r="I58" s="17">
        <v>0</v>
      </c>
      <c r="J58" s="17">
        <v>33</v>
      </c>
      <c r="K58" s="17">
        <v>1</v>
      </c>
      <c r="L58" s="17">
        <v>1620</v>
      </c>
      <c r="M58" s="17">
        <v>4904</v>
      </c>
      <c r="N58" s="17">
        <v>35</v>
      </c>
      <c r="O58" s="17">
        <v>12</v>
      </c>
      <c r="P58" s="18">
        <v>8840</v>
      </c>
      <c r="Q58" s="17">
        <v>181</v>
      </c>
      <c r="R58" s="17">
        <v>848</v>
      </c>
      <c r="S58" s="17">
        <v>483</v>
      </c>
      <c r="T58" s="17">
        <v>291</v>
      </c>
      <c r="U58" s="17">
        <v>113</v>
      </c>
      <c r="V58" s="17">
        <v>263</v>
      </c>
      <c r="W58" s="17">
        <v>0</v>
      </c>
      <c r="X58" s="17">
        <v>70</v>
      </c>
      <c r="Y58" s="17">
        <v>0</v>
      </c>
      <c r="Z58" s="17">
        <v>1672</v>
      </c>
      <c r="AA58" s="17">
        <v>4904</v>
      </c>
      <c r="AB58" s="17">
        <v>0</v>
      </c>
      <c r="AC58" s="17">
        <v>15</v>
      </c>
      <c r="AD58" s="17">
        <v>4456</v>
      </c>
      <c r="AE58" s="17">
        <v>4456</v>
      </c>
      <c r="AF58" s="25">
        <f t="shared" si="1"/>
        <v>64</v>
      </c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</row>
    <row r="59" spans="1:58" ht="12">
      <c r="A59" s="62" t="s">
        <v>519</v>
      </c>
      <c r="B59" s="18">
        <v>3363</v>
      </c>
      <c r="C59" s="17">
        <v>26</v>
      </c>
      <c r="D59" s="17">
        <v>272</v>
      </c>
      <c r="E59" s="17">
        <v>138</v>
      </c>
      <c r="F59" s="17">
        <v>268</v>
      </c>
      <c r="G59" s="17">
        <v>317</v>
      </c>
      <c r="H59" s="17">
        <v>873</v>
      </c>
      <c r="I59" s="17">
        <v>0</v>
      </c>
      <c r="J59" s="17">
        <v>14</v>
      </c>
      <c r="K59" s="17">
        <v>0</v>
      </c>
      <c r="L59" s="17">
        <v>741</v>
      </c>
      <c r="M59" s="17">
        <v>707</v>
      </c>
      <c r="N59" s="17">
        <v>3</v>
      </c>
      <c r="O59" s="17">
        <v>4</v>
      </c>
      <c r="P59" s="18">
        <v>2618</v>
      </c>
      <c r="Q59" s="17">
        <v>31</v>
      </c>
      <c r="R59" s="17">
        <v>232</v>
      </c>
      <c r="S59" s="17">
        <v>131</v>
      </c>
      <c r="T59" s="17">
        <v>177</v>
      </c>
      <c r="U59" s="17">
        <v>196</v>
      </c>
      <c r="V59" s="17">
        <v>632</v>
      </c>
      <c r="W59" s="17">
        <v>0</v>
      </c>
      <c r="X59" s="17">
        <v>18</v>
      </c>
      <c r="Y59" s="17">
        <v>0</v>
      </c>
      <c r="Z59" s="17">
        <v>491</v>
      </c>
      <c r="AA59" s="17">
        <v>707</v>
      </c>
      <c r="AB59" s="17">
        <v>0</v>
      </c>
      <c r="AC59" s="17">
        <v>3</v>
      </c>
      <c r="AD59" s="17">
        <v>1126</v>
      </c>
      <c r="AE59" s="17">
        <v>1126</v>
      </c>
      <c r="AF59" s="25">
        <f t="shared" si="1"/>
        <v>745</v>
      </c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</row>
    <row r="60" spans="1:58" ht="12">
      <c r="A60" s="62" t="s">
        <v>520</v>
      </c>
      <c r="B60" s="18">
        <v>8849</v>
      </c>
      <c r="C60" s="17">
        <v>246</v>
      </c>
      <c r="D60" s="17">
        <v>1881</v>
      </c>
      <c r="E60" s="17">
        <v>1102</v>
      </c>
      <c r="F60" s="17">
        <v>146</v>
      </c>
      <c r="G60" s="17">
        <v>86</v>
      </c>
      <c r="H60" s="17">
        <v>125</v>
      </c>
      <c r="I60" s="17">
        <v>0</v>
      </c>
      <c r="J60" s="17">
        <v>60</v>
      </c>
      <c r="K60" s="17">
        <v>0</v>
      </c>
      <c r="L60" s="17">
        <v>856</v>
      </c>
      <c r="M60" s="17">
        <v>4285</v>
      </c>
      <c r="N60" s="17">
        <v>53</v>
      </c>
      <c r="O60" s="17">
        <v>9</v>
      </c>
      <c r="P60" s="18">
        <v>9261</v>
      </c>
      <c r="Q60" s="17">
        <v>264</v>
      </c>
      <c r="R60" s="17">
        <v>1683</v>
      </c>
      <c r="S60" s="17">
        <v>1236</v>
      </c>
      <c r="T60" s="17">
        <v>231</v>
      </c>
      <c r="U60" s="17">
        <v>82</v>
      </c>
      <c r="V60" s="17">
        <v>163</v>
      </c>
      <c r="W60" s="17">
        <v>0</v>
      </c>
      <c r="X60" s="17">
        <v>111</v>
      </c>
      <c r="Y60" s="17">
        <v>0</v>
      </c>
      <c r="Z60" s="17">
        <v>1200</v>
      </c>
      <c r="AA60" s="17">
        <v>4285</v>
      </c>
      <c r="AB60" s="17">
        <v>0</v>
      </c>
      <c r="AC60" s="17">
        <v>6</v>
      </c>
      <c r="AD60" s="17">
        <v>4217</v>
      </c>
      <c r="AE60" s="17">
        <v>4217</v>
      </c>
      <c r="AF60" s="25">
        <f t="shared" si="1"/>
        <v>-412</v>
      </c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</row>
    <row r="61" spans="1:58" ht="12">
      <c r="A61" s="62" t="s">
        <v>521</v>
      </c>
      <c r="B61" s="18">
        <v>10516</v>
      </c>
      <c r="C61" s="17">
        <v>303</v>
      </c>
      <c r="D61" s="17">
        <v>707</v>
      </c>
      <c r="E61" s="17">
        <v>600</v>
      </c>
      <c r="F61" s="17">
        <v>456</v>
      </c>
      <c r="G61" s="17">
        <v>219</v>
      </c>
      <c r="H61" s="17">
        <v>305</v>
      </c>
      <c r="I61" s="17">
        <v>0</v>
      </c>
      <c r="J61" s="17">
        <v>23</v>
      </c>
      <c r="K61" s="17">
        <v>0</v>
      </c>
      <c r="L61" s="17">
        <v>3658</v>
      </c>
      <c r="M61" s="17">
        <v>4117</v>
      </c>
      <c r="N61" s="17">
        <v>115</v>
      </c>
      <c r="O61" s="17">
        <v>13</v>
      </c>
      <c r="P61" s="18">
        <v>10117</v>
      </c>
      <c r="Q61" s="17">
        <v>308</v>
      </c>
      <c r="R61" s="17">
        <v>452</v>
      </c>
      <c r="S61" s="17">
        <v>568</v>
      </c>
      <c r="T61" s="17">
        <v>400</v>
      </c>
      <c r="U61" s="17">
        <v>185</v>
      </c>
      <c r="V61" s="17">
        <v>223</v>
      </c>
      <c r="W61" s="17">
        <v>0</v>
      </c>
      <c r="X61" s="17">
        <v>62</v>
      </c>
      <c r="Y61" s="17">
        <v>0</v>
      </c>
      <c r="Z61" s="17">
        <v>3791</v>
      </c>
      <c r="AA61" s="17">
        <v>4117</v>
      </c>
      <c r="AB61" s="17">
        <v>2</v>
      </c>
      <c r="AC61" s="17">
        <v>9</v>
      </c>
      <c r="AD61" s="17">
        <v>6292</v>
      </c>
      <c r="AE61" s="17">
        <v>6292</v>
      </c>
      <c r="AF61" s="25">
        <f t="shared" si="1"/>
        <v>399</v>
      </c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</row>
    <row r="62" spans="1:58" ht="12">
      <c r="A62" s="62" t="s">
        <v>523</v>
      </c>
      <c r="B62" s="18">
        <v>5839</v>
      </c>
      <c r="C62" s="17">
        <v>134</v>
      </c>
      <c r="D62" s="17">
        <v>274</v>
      </c>
      <c r="E62" s="17">
        <v>181</v>
      </c>
      <c r="F62" s="17">
        <v>224</v>
      </c>
      <c r="G62" s="17">
        <v>303</v>
      </c>
      <c r="H62" s="17">
        <v>232</v>
      </c>
      <c r="I62" s="17">
        <v>0</v>
      </c>
      <c r="J62" s="17">
        <v>27</v>
      </c>
      <c r="K62" s="17">
        <v>0</v>
      </c>
      <c r="L62" s="17">
        <v>2750</v>
      </c>
      <c r="M62" s="17">
        <v>1688</v>
      </c>
      <c r="N62" s="17">
        <v>25</v>
      </c>
      <c r="O62" s="17">
        <v>1</v>
      </c>
      <c r="P62" s="18">
        <v>6119</v>
      </c>
      <c r="Q62" s="17">
        <v>168</v>
      </c>
      <c r="R62" s="17">
        <v>287</v>
      </c>
      <c r="S62" s="17">
        <v>212</v>
      </c>
      <c r="T62" s="17">
        <v>358</v>
      </c>
      <c r="U62" s="17">
        <v>310</v>
      </c>
      <c r="V62" s="17">
        <v>255</v>
      </c>
      <c r="W62" s="17">
        <v>0</v>
      </c>
      <c r="X62" s="17">
        <v>53</v>
      </c>
      <c r="Y62" s="17">
        <v>0</v>
      </c>
      <c r="Z62" s="17">
        <v>2786</v>
      </c>
      <c r="AA62" s="17">
        <v>1688</v>
      </c>
      <c r="AB62" s="17">
        <v>1</v>
      </c>
      <c r="AC62" s="17">
        <v>1</v>
      </c>
      <c r="AD62" s="17">
        <v>3990</v>
      </c>
      <c r="AE62" s="17">
        <v>3990</v>
      </c>
      <c r="AF62" s="25">
        <f t="shared" si="1"/>
        <v>-280</v>
      </c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</row>
    <row r="63" spans="1:58" s="23" customFormat="1" ht="12">
      <c r="A63" s="51" t="s">
        <v>527</v>
      </c>
      <c r="B63" s="19">
        <v>6947</v>
      </c>
      <c r="C63" s="19">
        <v>58</v>
      </c>
      <c r="D63" s="19">
        <v>1328</v>
      </c>
      <c r="E63" s="19">
        <v>491</v>
      </c>
      <c r="F63" s="19">
        <v>586</v>
      </c>
      <c r="G63" s="19">
        <v>328</v>
      </c>
      <c r="H63" s="19">
        <v>758</v>
      </c>
      <c r="I63" s="19">
        <v>1899</v>
      </c>
      <c r="J63" s="19">
        <v>0</v>
      </c>
      <c r="K63" s="19">
        <v>0</v>
      </c>
      <c r="L63" s="19">
        <v>15</v>
      </c>
      <c r="M63" s="19">
        <v>1459</v>
      </c>
      <c r="N63" s="19">
        <v>20</v>
      </c>
      <c r="O63" s="19">
        <v>5</v>
      </c>
      <c r="P63" s="19">
        <v>3832</v>
      </c>
      <c r="Q63" s="19">
        <v>56</v>
      </c>
      <c r="R63" s="19">
        <v>548</v>
      </c>
      <c r="S63" s="19">
        <v>272</v>
      </c>
      <c r="T63" s="19">
        <v>209</v>
      </c>
      <c r="U63" s="19">
        <v>118</v>
      </c>
      <c r="V63" s="19">
        <v>277</v>
      </c>
      <c r="W63" s="19">
        <v>874</v>
      </c>
      <c r="X63" s="19">
        <v>0</v>
      </c>
      <c r="Y63" s="19">
        <v>0</v>
      </c>
      <c r="Z63" s="19">
        <v>15</v>
      </c>
      <c r="AA63" s="19">
        <v>1459</v>
      </c>
      <c r="AB63" s="19">
        <v>0</v>
      </c>
      <c r="AC63" s="19">
        <v>4</v>
      </c>
      <c r="AD63" s="19">
        <v>1135</v>
      </c>
      <c r="AE63" s="19">
        <v>1135</v>
      </c>
      <c r="AF63" s="25">
        <f t="shared" si="1"/>
        <v>3115</v>
      </c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</row>
    <row r="64" spans="1:58" ht="12">
      <c r="A64" s="62" t="s">
        <v>528</v>
      </c>
      <c r="B64" s="18">
        <v>6153</v>
      </c>
      <c r="C64" s="17">
        <v>50</v>
      </c>
      <c r="D64" s="17">
        <v>1186</v>
      </c>
      <c r="E64" s="17">
        <v>451</v>
      </c>
      <c r="F64" s="17">
        <v>517</v>
      </c>
      <c r="G64" s="17">
        <v>303</v>
      </c>
      <c r="H64" s="17">
        <v>680</v>
      </c>
      <c r="I64" s="17">
        <v>1591</v>
      </c>
      <c r="J64" s="17">
        <v>0</v>
      </c>
      <c r="K64" s="17">
        <v>0</v>
      </c>
      <c r="L64" s="17">
        <v>8</v>
      </c>
      <c r="M64" s="17">
        <v>1345</v>
      </c>
      <c r="N64" s="17">
        <v>18</v>
      </c>
      <c r="O64" s="17">
        <v>4</v>
      </c>
      <c r="P64" s="18">
        <v>3227</v>
      </c>
      <c r="Q64" s="17">
        <v>42</v>
      </c>
      <c r="R64" s="17">
        <v>447</v>
      </c>
      <c r="S64" s="17">
        <v>224</v>
      </c>
      <c r="T64" s="17">
        <v>183</v>
      </c>
      <c r="U64" s="17">
        <v>104</v>
      </c>
      <c r="V64" s="17">
        <v>234</v>
      </c>
      <c r="W64" s="17">
        <v>638</v>
      </c>
      <c r="X64" s="17">
        <v>0</v>
      </c>
      <c r="Y64" s="17">
        <v>0</v>
      </c>
      <c r="Z64" s="17">
        <v>7</v>
      </c>
      <c r="AA64" s="17">
        <v>1345</v>
      </c>
      <c r="AB64" s="17">
        <v>0</v>
      </c>
      <c r="AC64" s="17">
        <v>3</v>
      </c>
      <c r="AD64" s="17">
        <v>905</v>
      </c>
      <c r="AE64" s="17">
        <v>905</v>
      </c>
      <c r="AF64" s="25">
        <f t="shared" si="1"/>
        <v>2926</v>
      </c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</row>
    <row r="65" spans="1:58" ht="12">
      <c r="A65" s="62" t="s">
        <v>529</v>
      </c>
      <c r="B65" s="18">
        <v>794</v>
      </c>
      <c r="C65" s="17">
        <v>8</v>
      </c>
      <c r="D65" s="17">
        <v>142</v>
      </c>
      <c r="E65" s="17">
        <v>40</v>
      </c>
      <c r="F65" s="17">
        <v>69</v>
      </c>
      <c r="G65" s="17">
        <v>25</v>
      </c>
      <c r="H65" s="17">
        <v>78</v>
      </c>
      <c r="I65" s="17">
        <v>308</v>
      </c>
      <c r="J65" s="17">
        <v>0</v>
      </c>
      <c r="K65" s="17">
        <v>0</v>
      </c>
      <c r="L65" s="17">
        <v>7</v>
      </c>
      <c r="M65" s="17">
        <v>114</v>
      </c>
      <c r="N65" s="17">
        <v>2</v>
      </c>
      <c r="O65" s="17">
        <v>1</v>
      </c>
      <c r="P65" s="18">
        <v>605</v>
      </c>
      <c r="Q65" s="17">
        <v>14</v>
      </c>
      <c r="R65" s="17">
        <v>101</v>
      </c>
      <c r="S65" s="17">
        <v>48</v>
      </c>
      <c r="T65" s="17">
        <v>26</v>
      </c>
      <c r="U65" s="17">
        <v>14</v>
      </c>
      <c r="V65" s="17">
        <v>43</v>
      </c>
      <c r="W65" s="17">
        <v>236</v>
      </c>
      <c r="X65" s="17">
        <v>0</v>
      </c>
      <c r="Y65" s="17">
        <v>0</v>
      </c>
      <c r="Z65" s="17">
        <v>8</v>
      </c>
      <c r="AA65" s="17">
        <v>114</v>
      </c>
      <c r="AB65" s="17">
        <v>0</v>
      </c>
      <c r="AC65" s="17">
        <v>1</v>
      </c>
      <c r="AD65" s="17">
        <v>230</v>
      </c>
      <c r="AE65" s="17">
        <v>230</v>
      </c>
      <c r="AF65" s="25">
        <f t="shared" si="1"/>
        <v>189</v>
      </c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</row>
    <row r="66" ht="16.5">
      <c r="A66" s="71" t="s">
        <v>532</v>
      </c>
    </row>
    <row r="67" spans="1:32" s="23" customFormat="1" ht="12.75" customHeight="1">
      <c r="A67" s="132" t="s">
        <v>477</v>
      </c>
      <c r="B67" s="135" t="s">
        <v>478</v>
      </c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6"/>
      <c r="P67" s="135" t="s">
        <v>479</v>
      </c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6"/>
      <c r="AD67" s="138" t="s">
        <v>480</v>
      </c>
      <c r="AE67" s="142"/>
      <c r="AF67" s="132" t="s">
        <v>481</v>
      </c>
    </row>
    <row r="68" spans="1:32" s="23" customFormat="1" ht="22.5" customHeight="1">
      <c r="A68" s="133"/>
      <c r="B68" s="132" t="s">
        <v>482</v>
      </c>
      <c r="C68" s="132" t="s">
        <v>483</v>
      </c>
      <c r="D68" s="135" t="s">
        <v>484</v>
      </c>
      <c r="E68" s="145"/>
      <c r="F68" s="145"/>
      <c r="G68" s="145"/>
      <c r="H68" s="145"/>
      <c r="I68" s="145"/>
      <c r="J68" s="145"/>
      <c r="K68" s="146"/>
      <c r="L68" s="132" t="s">
        <v>742</v>
      </c>
      <c r="M68" s="132" t="s">
        <v>743</v>
      </c>
      <c r="N68" s="132" t="s">
        <v>487</v>
      </c>
      <c r="O68" s="132" t="s">
        <v>488</v>
      </c>
      <c r="P68" s="132" t="s">
        <v>482</v>
      </c>
      <c r="Q68" s="132" t="s">
        <v>489</v>
      </c>
      <c r="R68" s="135" t="s">
        <v>490</v>
      </c>
      <c r="S68" s="145"/>
      <c r="T68" s="145"/>
      <c r="U68" s="145"/>
      <c r="V68" s="145"/>
      <c r="W68" s="145"/>
      <c r="X68" s="145"/>
      <c r="Y68" s="146"/>
      <c r="Z68" s="132" t="s">
        <v>742</v>
      </c>
      <c r="AA68" s="132" t="s">
        <v>743</v>
      </c>
      <c r="AB68" s="132" t="s">
        <v>744</v>
      </c>
      <c r="AC68" s="132" t="s">
        <v>488</v>
      </c>
      <c r="AD68" s="143"/>
      <c r="AE68" s="144"/>
      <c r="AF68" s="133"/>
    </row>
    <row r="69" spans="1:32" s="23" customFormat="1" ht="22.5" customHeight="1">
      <c r="A69" s="133"/>
      <c r="B69" s="133"/>
      <c r="C69" s="133"/>
      <c r="D69" s="31" t="s">
        <v>745</v>
      </c>
      <c r="E69" s="31" t="s">
        <v>494</v>
      </c>
      <c r="F69" s="31" t="s">
        <v>746</v>
      </c>
      <c r="G69" s="31" t="s">
        <v>747</v>
      </c>
      <c r="H69" s="31" t="s">
        <v>495</v>
      </c>
      <c r="I69" s="31" t="s">
        <v>493</v>
      </c>
      <c r="J69" s="31" t="s">
        <v>748</v>
      </c>
      <c r="K69" s="31" t="s">
        <v>749</v>
      </c>
      <c r="L69" s="133"/>
      <c r="M69" s="133"/>
      <c r="N69" s="133"/>
      <c r="O69" s="133"/>
      <c r="P69" s="133"/>
      <c r="Q69" s="133"/>
      <c r="R69" s="31" t="s">
        <v>745</v>
      </c>
      <c r="S69" s="31" t="s">
        <v>494</v>
      </c>
      <c r="T69" s="31" t="s">
        <v>746</v>
      </c>
      <c r="U69" s="31" t="s">
        <v>747</v>
      </c>
      <c r="V69" s="31" t="s">
        <v>495</v>
      </c>
      <c r="W69" s="31" t="s">
        <v>493</v>
      </c>
      <c r="X69" s="31" t="s">
        <v>748</v>
      </c>
      <c r="Y69" s="31" t="s">
        <v>749</v>
      </c>
      <c r="Z69" s="133"/>
      <c r="AA69" s="133"/>
      <c r="AB69" s="133"/>
      <c r="AC69" s="133"/>
      <c r="AD69" s="31" t="s">
        <v>498</v>
      </c>
      <c r="AE69" s="31" t="s">
        <v>499</v>
      </c>
      <c r="AF69" s="133"/>
    </row>
    <row r="70" spans="1:32" s="61" customFormat="1" ht="44.25" customHeight="1">
      <c r="A70" s="60" t="s">
        <v>500</v>
      </c>
      <c r="B70" s="60" t="s">
        <v>449</v>
      </c>
      <c r="C70" s="60" t="s">
        <v>450</v>
      </c>
      <c r="D70" s="60" t="s">
        <v>750</v>
      </c>
      <c r="E70" s="60" t="s">
        <v>452</v>
      </c>
      <c r="F70" s="60" t="s">
        <v>751</v>
      </c>
      <c r="G70" s="60">
        <v>80</v>
      </c>
      <c r="H70" s="60" t="s">
        <v>453</v>
      </c>
      <c r="I70" s="60" t="s">
        <v>451</v>
      </c>
      <c r="J70" s="60" t="s">
        <v>618</v>
      </c>
      <c r="K70" s="60" t="s">
        <v>455</v>
      </c>
      <c r="L70" s="44" t="s">
        <v>456</v>
      </c>
      <c r="M70" s="44" t="s">
        <v>457</v>
      </c>
      <c r="N70" s="60" t="s">
        <v>458</v>
      </c>
      <c r="O70" s="60" t="s">
        <v>455</v>
      </c>
      <c r="P70" s="60" t="s">
        <v>449</v>
      </c>
      <c r="Q70" s="60" t="s">
        <v>459</v>
      </c>
      <c r="R70" s="60" t="s">
        <v>750</v>
      </c>
      <c r="S70" s="60" t="s">
        <v>452</v>
      </c>
      <c r="T70" s="60" t="s">
        <v>751</v>
      </c>
      <c r="U70" s="60" t="s">
        <v>752</v>
      </c>
      <c r="V70" s="60" t="s">
        <v>453</v>
      </c>
      <c r="W70" s="60" t="s">
        <v>451</v>
      </c>
      <c r="X70" s="60" t="s">
        <v>618</v>
      </c>
      <c r="Y70" s="60" t="s">
        <v>455</v>
      </c>
      <c r="Z70" s="44" t="s">
        <v>456</v>
      </c>
      <c r="AA70" s="44" t="s">
        <v>457</v>
      </c>
      <c r="AB70" s="44" t="s">
        <v>753</v>
      </c>
      <c r="AC70" s="60" t="s">
        <v>455</v>
      </c>
      <c r="AD70" s="60" t="s">
        <v>461</v>
      </c>
      <c r="AE70" s="60" t="s">
        <v>462</v>
      </c>
      <c r="AF70" s="60" t="s">
        <v>501</v>
      </c>
    </row>
    <row r="71" spans="1:78" s="1" customFormat="1" ht="12">
      <c r="A71" s="2" t="s">
        <v>502</v>
      </c>
      <c r="B71" s="16">
        <v>586696</v>
      </c>
      <c r="C71" s="16">
        <v>20761</v>
      </c>
      <c r="D71" s="16">
        <v>53809</v>
      </c>
      <c r="E71" s="16">
        <v>39762</v>
      </c>
      <c r="F71" s="16">
        <v>21488</v>
      </c>
      <c r="G71" s="16">
        <v>13122</v>
      </c>
      <c r="H71" s="16">
        <v>20580</v>
      </c>
      <c r="I71" s="16">
        <v>65521</v>
      </c>
      <c r="J71" s="16">
        <v>1756</v>
      </c>
      <c r="K71" s="16">
        <v>17</v>
      </c>
      <c r="L71" s="16">
        <v>44290</v>
      </c>
      <c r="M71" s="16">
        <v>290713</v>
      </c>
      <c r="N71" s="16">
        <v>14475</v>
      </c>
      <c r="O71" s="16">
        <v>402</v>
      </c>
      <c r="P71" s="16">
        <v>576127</v>
      </c>
      <c r="Q71" s="16">
        <v>24543</v>
      </c>
      <c r="R71" s="16">
        <v>51432</v>
      </c>
      <c r="S71" s="16">
        <v>41897</v>
      </c>
      <c r="T71" s="16">
        <v>25140</v>
      </c>
      <c r="U71" s="16">
        <v>12652</v>
      </c>
      <c r="V71" s="16">
        <v>18469</v>
      </c>
      <c r="W71" s="16">
        <v>61511</v>
      </c>
      <c r="X71" s="16">
        <v>4932</v>
      </c>
      <c r="Y71" s="16">
        <v>4</v>
      </c>
      <c r="Z71" s="16">
        <v>44289</v>
      </c>
      <c r="AA71" s="16">
        <v>290687</v>
      </c>
      <c r="AB71" s="16">
        <v>147</v>
      </c>
      <c r="AC71" s="16">
        <v>424</v>
      </c>
      <c r="AD71" s="16">
        <v>317262</v>
      </c>
      <c r="AE71" s="16">
        <v>317262</v>
      </c>
      <c r="AF71" s="25">
        <f aca="true" t="shared" si="2" ref="AF71:AF95">B71-P71</f>
        <v>10569</v>
      </c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</row>
    <row r="72" spans="1:59" ht="12">
      <c r="A72" s="83" t="s">
        <v>754</v>
      </c>
      <c r="B72" s="16">
        <v>99966</v>
      </c>
      <c r="C72" s="19">
        <v>4606</v>
      </c>
      <c r="D72" s="19">
        <v>0</v>
      </c>
      <c r="E72" s="19">
        <v>24663</v>
      </c>
      <c r="F72" s="19">
        <v>2693</v>
      </c>
      <c r="G72" s="19">
        <v>1417</v>
      </c>
      <c r="H72" s="19">
        <v>2298</v>
      </c>
      <c r="I72" s="19">
        <v>19934</v>
      </c>
      <c r="J72" s="19">
        <v>427</v>
      </c>
      <c r="K72" s="19">
        <v>3</v>
      </c>
      <c r="L72" s="19">
        <v>0</v>
      </c>
      <c r="M72" s="19">
        <v>40989</v>
      </c>
      <c r="N72" s="19">
        <v>2859</v>
      </c>
      <c r="O72" s="19">
        <v>77</v>
      </c>
      <c r="P72" s="16">
        <v>99924</v>
      </c>
      <c r="Q72" s="19">
        <v>5009</v>
      </c>
      <c r="R72" s="19">
        <v>0</v>
      </c>
      <c r="S72" s="19">
        <v>23847</v>
      </c>
      <c r="T72" s="19">
        <v>2807</v>
      </c>
      <c r="U72" s="19">
        <v>1381</v>
      </c>
      <c r="V72" s="19">
        <v>2052</v>
      </c>
      <c r="W72" s="19">
        <v>22315</v>
      </c>
      <c r="X72" s="19">
        <v>1406</v>
      </c>
      <c r="Y72" s="19">
        <v>0</v>
      </c>
      <c r="Z72" s="19">
        <v>0</v>
      </c>
      <c r="AA72" s="19">
        <v>40989</v>
      </c>
      <c r="AB72" s="19">
        <v>37</v>
      </c>
      <c r="AC72" s="19">
        <v>81</v>
      </c>
      <c r="AD72" s="19">
        <v>61971</v>
      </c>
      <c r="AE72" s="19">
        <v>61971</v>
      </c>
      <c r="AF72" s="25">
        <f t="shared" si="2"/>
        <v>42</v>
      </c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79"/>
    </row>
    <row r="73" spans="1:58" s="23" customFormat="1" ht="12">
      <c r="A73" s="51" t="s">
        <v>525</v>
      </c>
      <c r="B73" s="16">
        <v>82173</v>
      </c>
      <c r="C73" s="19">
        <v>7084</v>
      </c>
      <c r="D73" s="19">
        <v>23847</v>
      </c>
      <c r="E73" s="19">
        <v>0</v>
      </c>
      <c r="F73" s="19">
        <v>2323</v>
      </c>
      <c r="G73" s="19">
        <v>1283</v>
      </c>
      <c r="H73" s="19">
        <v>2060</v>
      </c>
      <c r="I73" s="19">
        <v>12164</v>
      </c>
      <c r="J73" s="19">
        <v>221</v>
      </c>
      <c r="K73" s="19">
        <v>0</v>
      </c>
      <c r="L73" s="19">
        <v>0</v>
      </c>
      <c r="M73" s="19">
        <v>31013</v>
      </c>
      <c r="N73" s="19">
        <v>2076</v>
      </c>
      <c r="O73" s="19">
        <v>102</v>
      </c>
      <c r="P73" s="19">
        <v>79203</v>
      </c>
      <c r="Q73" s="19">
        <v>8339</v>
      </c>
      <c r="R73" s="19">
        <v>24663</v>
      </c>
      <c r="S73" s="19">
        <v>0</v>
      </c>
      <c r="T73" s="19">
        <v>2037</v>
      </c>
      <c r="U73" s="19">
        <v>821</v>
      </c>
      <c r="V73" s="19">
        <v>1338</v>
      </c>
      <c r="W73" s="19">
        <v>10462</v>
      </c>
      <c r="X73" s="19">
        <v>441</v>
      </c>
      <c r="Y73" s="19">
        <v>0</v>
      </c>
      <c r="Z73" s="19">
        <v>0</v>
      </c>
      <c r="AA73" s="19">
        <v>31013</v>
      </c>
      <c r="AB73" s="19">
        <v>40</v>
      </c>
      <c r="AC73" s="19">
        <v>49</v>
      </c>
      <c r="AD73" s="19">
        <v>34950</v>
      </c>
      <c r="AE73" s="19">
        <v>34950</v>
      </c>
      <c r="AF73" s="25">
        <f t="shared" si="2"/>
        <v>2970</v>
      </c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</row>
    <row r="74" spans="1:58" ht="12">
      <c r="A74" s="83" t="s">
        <v>755</v>
      </c>
      <c r="B74" s="16">
        <v>75844</v>
      </c>
      <c r="C74" s="19">
        <v>1697</v>
      </c>
      <c r="D74" s="19">
        <v>2807</v>
      </c>
      <c r="E74" s="19">
        <v>2037</v>
      </c>
      <c r="F74" s="19">
        <v>0</v>
      </c>
      <c r="G74" s="19">
        <v>1402</v>
      </c>
      <c r="H74" s="19">
        <v>1892</v>
      </c>
      <c r="I74" s="19">
        <v>16837</v>
      </c>
      <c r="J74" s="19">
        <v>168</v>
      </c>
      <c r="K74" s="19">
        <v>4</v>
      </c>
      <c r="L74" s="19">
        <v>0</v>
      </c>
      <c r="M74" s="19">
        <v>47582</v>
      </c>
      <c r="N74" s="19">
        <v>1388</v>
      </c>
      <c r="O74" s="19">
        <v>30</v>
      </c>
      <c r="P74" s="16">
        <v>71244</v>
      </c>
      <c r="Q74" s="19">
        <v>2136</v>
      </c>
      <c r="R74" s="19">
        <v>2693</v>
      </c>
      <c r="S74" s="19">
        <v>2323</v>
      </c>
      <c r="T74" s="19">
        <v>0</v>
      </c>
      <c r="U74" s="19">
        <v>1148</v>
      </c>
      <c r="V74" s="19">
        <v>1492</v>
      </c>
      <c r="W74" s="19">
        <v>13344</v>
      </c>
      <c r="X74" s="19">
        <v>488</v>
      </c>
      <c r="Y74" s="19">
        <v>0</v>
      </c>
      <c r="Z74" s="19">
        <v>0</v>
      </c>
      <c r="AA74" s="19">
        <v>47581</v>
      </c>
      <c r="AB74" s="19">
        <v>8</v>
      </c>
      <c r="AC74" s="19">
        <v>31</v>
      </c>
      <c r="AD74" s="19">
        <v>37509</v>
      </c>
      <c r="AE74" s="19">
        <v>37509</v>
      </c>
      <c r="AF74" s="25">
        <f t="shared" si="2"/>
        <v>4600</v>
      </c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</row>
    <row r="75" spans="1:58" ht="12">
      <c r="A75" s="83" t="s">
        <v>756</v>
      </c>
      <c r="B75" s="16">
        <v>41809</v>
      </c>
      <c r="C75" s="19">
        <v>951</v>
      </c>
      <c r="D75" s="19">
        <v>1381</v>
      </c>
      <c r="E75" s="19">
        <v>821</v>
      </c>
      <c r="F75" s="19">
        <v>1148</v>
      </c>
      <c r="G75" s="19">
        <v>0</v>
      </c>
      <c r="H75" s="19">
        <v>4096</v>
      </c>
      <c r="I75" s="19">
        <v>5108</v>
      </c>
      <c r="J75" s="19">
        <v>99</v>
      </c>
      <c r="K75" s="19">
        <v>0</v>
      </c>
      <c r="L75" s="19">
        <v>0</v>
      </c>
      <c r="M75" s="19">
        <v>27337</v>
      </c>
      <c r="N75" s="19">
        <v>845</v>
      </c>
      <c r="O75" s="19">
        <v>23</v>
      </c>
      <c r="P75" s="16">
        <v>41679</v>
      </c>
      <c r="Q75" s="19">
        <v>1192</v>
      </c>
      <c r="R75" s="19">
        <v>1417</v>
      </c>
      <c r="S75" s="19">
        <v>1282</v>
      </c>
      <c r="T75" s="19">
        <v>1402</v>
      </c>
      <c r="U75" s="19">
        <v>0</v>
      </c>
      <c r="V75" s="19">
        <v>3703</v>
      </c>
      <c r="W75" s="19">
        <v>5041</v>
      </c>
      <c r="X75" s="19">
        <v>276</v>
      </c>
      <c r="Y75" s="19">
        <v>1</v>
      </c>
      <c r="Z75" s="19">
        <v>0</v>
      </c>
      <c r="AA75" s="19">
        <v>27338</v>
      </c>
      <c r="AB75" s="19">
        <v>5</v>
      </c>
      <c r="AC75" s="19">
        <v>22</v>
      </c>
      <c r="AD75" s="19">
        <v>20694</v>
      </c>
      <c r="AE75" s="19">
        <v>20694</v>
      </c>
      <c r="AF75" s="25">
        <f t="shared" si="2"/>
        <v>130</v>
      </c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</row>
    <row r="76" spans="1:58" s="23" customFormat="1" ht="12">
      <c r="A76" s="51" t="s">
        <v>526</v>
      </c>
      <c r="B76" s="16">
        <v>69795</v>
      </c>
      <c r="C76" s="19">
        <v>1967</v>
      </c>
      <c r="D76" s="19">
        <v>2052</v>
      </c>
      <c r="E76" s="19">
        <v>1338</v>
      </c>
      <c r="F76" s="19">
        <v>1492</v>
      </c>
      <c r="G76" s="19">
        <v>3703</v>
      </c>
      <c r="H76" s="19">
        <v>0</v>
      </c>
      <c r="I76" s="19">
        <v>9711</v>
      </c>
      <c r="J76" s="19">
        <v>173</v>
      </c>
      <c r="K76" s="19">
        <v>1</v>
      </c>
      <c r="L76" s="19">
        <v>0</v>
      </c>
      <c r="M76" s="19">
        <v>47789</v>
      </c>
      <c r="N76" s="19">
        <v>1538</v>
      </c>
      <c r="O76" s="19">
        <v>31</v>
      </c>
      <c r="P76" s="19">
        <v>70720</v>
      </c>
      <c r="Q76" s="19">
        <v>2307</v>
      </c>
      <c r="R76" s="19">
        <v>2298</v>
      </c>
      <c r="S76" s="19">
        <v>2060</v>
      </c>
      <c r="T76" s="19">
        <v>1892</v>
      </c>
      <c r="U76" s="19">
        <v>4096</v>
      </c>
      <c r="V76" s="19">
        <v>0</v>
      </c>
      <c r="W76" s="19">
        <v>9681</v>
      </c>
      <c r="X76" s="19">
        <v>554</v>
      </c>
      <c r="Y76" s="19">
        <v>0</v>
      </c>
      <c r="Z76" s="19">
        <v>0</v>
      </c>
      <c r="AA76" s="19">
        <v>47766</v>
      </c>
      <c r="AB76" s="19">
        <v>15</v>
      </c>
      <c r="AC76" s="19">
        <v>51</v>
      </c>
      <c r="AD76" s="19">
        <v>37178</v>
      </c>
      <c r="AE76" s="19">
        <v>37178</v>
      </c>
      <c r="AF76" s="25">
        <f t="shared" si="2"/>
        <v>-925</v>
      </c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</row>
    <row r="77" spans="1:58" s="23" customFormat="1" ht="12">
      <c r="A77" s="51" t="s">
        <v>503</v>
      </c>
      <c r="B77" s="16">
        <v>210697</v>
      </c>
      <c r="C77" s="19">
        <v>4421</v>
      </c>
      <c r="D77" s="19">
        <v>22316</v>
      </c>
      <c r="E77" s="19">
        <v>10462</v>
      </c>
      <c r="F77" s="19">
        <v>13344</v>
      </c>
      <c r="G77" s="19">
        <v>5041</v>
      </c>
      <c r="H77" s="19">
        <v>9680</v>
      </c>
      <c r="I77" s="19">
        <v>0</v>
      </c>
      <c r="J77" s="19">
        <v>668</v>
      </c>
      <c r="K77" s="19">
        <v>8</v>
      </c>
      <c r="L77" s="19">
        <v>44288</v>
      </c>
      <c r="M77" s="19">
        <v>94664</v>
      </c>
      <c r="N77" s="19">
        <v>5668</v>
      </c>
      <c r="O77" s="19">
        <v>137</v>
      </c>
      <c r="P77" s="19">
        <v>210211</v>
      </c>
      <c r="Q77" s="19">
        <v>5513</v>
      </c>
      <c r="R77" s="19">
        <v>19934</v>
      </c>
      <c r="S77" s="19">
        <v>12164</v>
      </c>
      <c r="T77" s="19">
        <v>16834</v>
      </c>
      <c r="U77" s="19">
        <v>5107</v>
      </c>
      <c r="V77" s="19">
        <v>9711</v>
      </c>
      <c r="W77" s="19">
        <v>0</v>
      </c>
      <c r="X77" s="19">
        <v>1767</v>
      </c>
      <c r="Y77" s="19">
        <v>3</v>
      </c>
      <c r="Z77" s="19">
        <v>44287</v>
      </c>
      <c r="AA77" s="19">
        <v>94661</v>
      </c>
      <c r="AB77" s="19">
        <v>42</v>
      </c>
      <c r="AC77" s="19">
        <v>188</v>
      </c>
      <c r="AD77" s="19">
        <v>123907</v>
      </c>
      <c r="AE77" s="19">
        <v>123907</v>
      </c>
      <c r="AF77" s="25">
        <f t="shared" si="2"/>
        <v>486</v>
      </c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</row>
    <row r="78" spans="1:59" ht="12">
      <c r="A78" s="62" t="s">
        <v>505</v>
      </c>
      <c r="B78" s="18">
        <v>12463</v>
      </c>
      <c r="C78" s="17">
        <v>223</v>
      </c>
      <c r="D78" s="17">
        <v>1640</v>
      </c>
      <c r="E78" s="17">
        <v>1059</v>
      </c>
      <c r="F78" s="17">
        <v>250</v>
      </c>
      <c r="G78" s="17">
        <v>97</v>
      </c>
      <c r="H78" s="17">
        <v>180</v>
      </c>
      <c r="I78" s="17">
        <v>0</v>
      </c>
      <c r="J78" s="17">
        <v>20</v>
      </c>
      <c r="K78" s="17">
        <v>1</v>
      </c>
      <c r="L78" s="17">
        <v>1466</v>
      </c>
      <c r="M78" s="17">
        <v>7267</v>
      </c>
      <c r="N78" s="17">
        <v>236</v>
      </c>
      <c r="O78" s="17">
        <v>24</v>
      </c>
      <c r="P78" s="18">
        <v>12144</v>
      </c>
      <c r="Q78" s="17">
        <v>239</v>
      </c>
      <c r="R78" s="17">
        <v>1428</v>
      </c>
      <c r="S78" s="17">
        <v>980</v>
      </c>
      <c r="T78" s="17">
        <v>276</v>
      </c>
      <c r="U78" s="17">
        <v>93</v>
      </c>
      <c r="V78" s="17">
        <v>190</v>
      </c>
      <c r="W78" s="17">
        <v>0</v>
      </c>
      <c r="X78" s="17">
        <v>54</v>
      </c>
      <c r="Y78" s="17">
        <v>0</v>
      </c>
      <c r="Z78" s="17">
        <v>1585</v>
      </c>
      <c r="AA78" s="17">
        <v>7267</v>
      </c>
      <c r="AB78" s="17">
        <v>2</v>
      </c>
      <c r="AC78" s="17">
        <v>30</v>
      </c>
      <c r="AD78" s="17">
        <v>6293</v>
      </c>
      <c r="AE78" s="17">
        <v>6293</v>
      </c>
      <c r="AF78" s="25">
        <f t="shared" si="2"/>
        <v>319</v>
      </c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79"/>
    </row>
    <row r="79" spans="1:59" ht="12">
      <c r="A79" s="62" t="s">
        <v>506</v>
      </c>
      <c r="B79" s="18">
        <v>55841</v>
      </c>
      <c r="C79" s="17">
        <v>1465</v>
      </c>
      <c r="D79" s="17">
        <v>9346</v>
      </c>
      <c r="E79" s="17">
        <v>3934</v>
      </c>
      <c r="F79" s="17">
        <v>1513</v>
      </c>
      <c r="G79" s="17">
        <v>803</v>
      </c>
      <c r="H79" s="17">
        <v>1312</v>
      </c>
      <c r="I79" s="17">
        <v>0</v>
      </c>
      <c r="J79" s="17">
        <v>337</v>
      </c>
      <c r="K79" s="17">
        <v>2</v>
      </c>
      <c r="L79" s="17">
        <v>8311</v>
      </c>
      <c r="M79" s="17">
        <v>27125</v>
      </c>
      <c r="N79" s="17">
        <v>1652</v>
      </c>
      <c r="O79" s="17">
        <v>41</v>
      </c>
      <c r="P79" s="18">
        <v>51425</v>
      </c>
      <c r="Q79" s="17">
        <v>1815</v>
      </c>
      <c r="R79" s="17">
        <v>7003</v>
      </c>
      <c r="S79" s="17">
        <v>3721</v>
      </c>
      <c r="T79" s="17">
        <v>1539</v>
      </c>
      <c r="U79" s="17">
        <v>703</v>
      </c>
      <c r="V79" s="17">
        <v>1032</v>
      </c>
      <c r="W79" s="17">
        <v>0</v>
      </c>
      <c r="X79" s="17">
        <v>843</v>
      </c>
      <c r="Y79" s="17">
        <v>1</v>
      </c>
      <c r="Z79" s="17">
        <v>7568</v>
      </c>
      <c r="AA79" s="17">
        <v>27125</v>
      </c>
      <c r="AB79" s="17">
        <v>18</v>
      </c>
      <c r="AC79" s="17">
        <v>57</v>
      </c>
      <c r="AD79" s="17">
        <v>36706</v>
      </c>
      <c r="AE79" s="17">
        <v>36706</v>
      </c>
      <c r="AF79" s="25">
        <f t="shared" si="2"/>
        <v>4416</v>
      </c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79"/>
    </row>
    <row r="80" spans="1:59" ht="12">
      <c r="A80" s="62" t="s">
        <v>507</v>
      </c>
      <c r="B80" s="18">
        <v>14354</v>
      </c>
      <c r="C80" s="17">
        <v>245</v>
      </c>
      <c r="D80" s="17">
        <v>962</v>
      </c>
      <c r="E80" s="17">
        <v>631</v>
      </c>
      <c r="F80" s="17">
        <v>622</v>
      </c>
      <c r="G80" s="17">
        <v>253</v>
      </c>
      <c r="H80" s="17">
        <v>396</v>
      </c>
      <c r="I80" s="17">
        <v>0</v>
      </c>
      <c r="J80" s="17">
        <v>28</v>
      </c>
      <c r="K80" s="17">
        <v>0</v>
      </c>
      <c r="L80" s="17">
        <v>6122</v>
      </c>
      <c r="M80" s="17">
        <v>4717</v>
      </c>
      <c r="N80" s="17">
        <v>375</v>
      </c>
      <c r="O80" s="17">
        <v>3</v>
      </c>
      <c r="P80" s="18">
        <v>11870</v>
      </c>
      <c r="Q80" s="17">
        <v>344</v>
      </c>
      <c r="R80" s="17">
        <v>708</v>
      </c>
      <c r="S80" s="17">
        <v>604</v>
      </c>
      <c r="T80" s="17">
        <v>474</v>
      </c>
      <c r="U80" s="17">
        <v>177</v>
      </c>
      <c r="V80" s="17">
        <v>216</v>
      </c>
      <c r="W80" s="17">
        <v>0</v>
      </c>
      <c r="X80" s="17">
        <v>69</v>
      </c>
      <c r="Y80" s="17">
        <v>0</v>
      </c>
      <c r="Z80" s="17">
        <v>4553</v>
      </c>
      <c r="AA80" s="17">
        <v>4717</v>
      </c>
      <c r="AB80" s="17">
        <v>2</v>
      </c>
      <c r="AC80" s="17">
        <v>6</v>
      </c>
      <c r="AD80" s="17">
        <v>7919</v>
      </c>
      <c r="AE80" s="17">
        <v>7919</v>
      </c>
      <c r="AF80" s="25">
        <f t="shared" si="2"/>
        <v>2484</v>
      </c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79"/>
    </row>
    <row r="81" spans="1:58" ht="12">
      <c r="A81" s="62" t="s">
        <v>508</v>
      </c>
      <c r="B81" s="18">
        <v>10917</v>
      </c>
      <c r="C81" s="17">
        <v>218</v>
      </c>
      <c r="D81" s="17">
        <v>863</v>
      </c>
      <c r="E81" s="17">
        <v>370</v>
      </c>
      <c r="F81" s="17">
        <v>1394</v>
      </c>
      <c r="G81" s="17">
        <v>163</v>
      </c>
      <c r="H81" s="17">
        <v>236</v>
      </c>
      <c r="I81" s="17">
        <v>0</v>
      </c>
      <c r="J81" s="17">
        <v>25</v>
      </c>
      <c r="K81" s="17">
        <v>0</v>
      </c>
      <c r="L81" s="17">
        <v>2829</v>
      </c>
      <c r="M81" s="17">
        <v>4431</v>
      </c>
      <c r="N81" s="17">
        <v>383</v>
      </c>
      <c r="O81" s="17">
        <v>5</v>
      </c>
      <c r="P81" s="18">
        <v>10577</v>
      </c>
      <c r="Q81" s="17">
        <v>247</v>
      </c>
      <c r="R81" s="17">
        <v>868</v>
      </c>
      <c r="S81" s="17">
        <v>574</v>
      </c>
      <c r="T81" s="17">
        <v>1446</v>
      </c>
      <c r="U81" s="17">
        <v>136</v>
      </c>
      <c r="V81" s="17">
        <v>197</v>
      </c>
      <c r="W81" s="17">
        <v>0</v>
      </c>
      <c r="X81" s="17">
        <v>60</v>
      </c>
      <c r="Y81" s="17">
        <v>1</v>
      </c>
      <c r="Z81" s="17">
        <v>2610</v>
      </c>
      <c r="AA81" s="17">
        <v>4431</v>
      </c>
      <c r="AB81" s="17">
        <v>0</v>
      </c>
      <c r="AC81" s="17">
        <v>7</v>
      </c>
      <c r="AD81" s="17">
        <v>7400</v>
      </c>
      <c r="AE81" s="17">
        <v>7400</v>
      </c>
      <c r="AF81" s="25">
        <f t="shared" si="2"/>
        <v>340</v>
      </c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</row>
    <row r="82" spans="1:58" ht="12">
      <c r="A82" s="62" t="s">
        <v>510</v>
      </c>
      <c r="B82" s="18">
        <v>20113</v>
      </c>
      <c r="C82" s="17">
        <v>373</v>
      </c>
      <c r="D82" s="17">
        <v>914</v>
      </c>
      <c r="E82" s="17">
        <v>392</v>
      </c>
      <c r="F82" s="17">
        <v>2979</v>
      </c>
      <c r="G82" s="17">
        <v>387</v>
      </c>
      <c r="H82" s="17">
        <v>413</v>
      </c>
      <c r="I82" s="17">
        <v>0</v>
      </c>
      <c r="J82" s="17">
        <v>38</v>
      </c>
      <c r="K82" s="17">
        <v>2</v>
      </c>
      <c r="L82" s="17">
        <v>2793</v>
      </c>
      <c r="M82" s="17">
        <v>11151</v>
      </c>
      <c r="N82" s="17">
        <v>661</v>
      </c>
      <c r="O82" s="17">
        <v>10</v>
      </c>
      <c r="P82" s="18">
        <v>23707</v>
      </c>
      <c r="Q82" s="17">
        <v>488</v>
      </c>
      <c r="R82" s="17">
        <v>1278</v>
      </c>
      <c r="S82" s="17">
        <v>874</v>
      </c>
      <c r="T82" s="17">
        <v>4934</v>
      </c>
      <c r="U82" s="17">
        <v>507</v>
      </c>
      <c r="V82" s="17">
        <v>594</v>
      </c>
      <c r="W82" s="17">
        <v>0</v>
      </c>
      <c r="X82" s="17">
        <v>122</v>
      </c>
      <c r="Y82" s="17">
        <v>0</v>
      </c>
      <c r="Z82" s="17">
        <v>3737</v>
      </c>
      <c r="AA82" s="17">
        <v>11150</v>
      </c>
      <c r="AB82" s="17">
        <v>4</v>
      </c>
      <c r="AC82" s="17">
        <v>19</v>
      </c>
      <c r="AD82" s="17">
        <v>12831</v>
      </c>
      <c r="AE82" s="17">
        <v>12831</v>
      </c>
      <c r="AF82" s="25">
        <f t="shared" si="2"/>
        <v>-3594</v>
      </c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</row>
    <row r="83" spans="1:58" ht="12">
      <c r="A83" s="62" t="s">
        <v>511</v>
      </c>
      <c r="B83" s="18">
        <v>9092</v>
      </c>
      <c r="C83" s="17">
        <v>191</v>
      </c>
      <c r="D83" s="17">
        <v>480</v>
      </c>
      <c r="E83" s="17">
        <v>236</v>
      </c>
      <c r="F83" s="17">
        <v>2268</v>
      </c>
      <c r="G83" s="17">
        <v>179</v>
      </c>
      <c r="H83" s="17">
        <v>266</v>
      </c>
      <c r="I83" s="17">
        <v>0</v>
      </c>
      <c r="J83" s="17">
        <v>30</v>
      </c>
      <c r="K83" s="17">
        <v>0</v>
      </c>
      <c r="L83" s="17">
        <v>1872</v>
      </c>
      <c r="M83" s="17">
        <v>3314</v>
      </c>
      <c r="N83" s="17">
        <v>251</v>
      </c>
      <c r="O83" s="17">
        <v>5</v>
      </c>
      <c r="P83" s="18">
        <v>10208</v>
      </c>
      <c r="Q83" s="17">
        <v>284</v>
      </c>
      <c r="R83" s="17">
        <v>614</v>
      </c>
      <c r="S83" s="17">
        <v>421</v>
      </c>
      <c r="T83" s="17">
        <v>3005</v>
      </c>
      <c r="U83" s="17">
        <v>206</v>
      </c>
      <c r="V83" s="17">
        <v>286</v>
      </c>
      <c r="W83" s="17">
        <v>0</v>
      </c>
      <c r="X83" s="17">
        <v>76</v>
      </c>
      <c r="Y83" s="17">
        <v>1</v>
      </c>
      <c r="Z83" s="17">
        <v>1994</v>
      </c>
      <c r="AA83" s="17">
        <v>3313</v>
      </c>
      <c r="AB83" s="17">
        <v>1</v>
      </c>
      <c r="AC83" s="17">
        <v>7</v>
      </c>
      <c r="AD83" s="17">
        <v>6520</v>
      </c>
      <c r="AE83" s="17">
        <v>6520</v>
      </c>
      <c r="AF83" s="25">
        <f t="shared" si="2"/>
        <v>-1116</v>
      </c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</row>
    <row r="84" spans="1:58" ht="12">
      <c r="A84" s="62" t="s">
        <v>512</v>
      </c>
      <c r="B84" s="18">
        <v>13180</v>
      </c>
      <c r="C84" s="17">
        <v>184</v>
      </c>
      <c r="D84" s="17">
        <v>1607</v>
      </c>
      <c r="E84" s="17">
        <v>456</v>
      </c>
      <c r="F84" s="17">
        <v>1355</v>
      </c>
      <c r="G84" s="17">
        <v>403</v>
      </c>
      <c r="H84" s="17">
        <v>556</v>
      </c>
      <c r="I84" s="17">
        <v>0</v>
      </c>
      <c r="J84" s="17">
        <v>20</v>
      </c>
      <c r="K84" s="17">
        <v>1</v>
      </c>
      <c r="L84" s="17">
        <v>2999</v>
      </c>
      <c r="M84" s="17">
        <v>5194</v>
      </c>
      <c r="N84" s="17">
        <v>394</v>
      </c>
      <c r="O84" s="17">
        <v>11</v>
      </c>
      <c r="P84" s="18">
        <v>13652</v>
      </c>
      <c r="Q84" s="17">
        <v>229</v>
      </c>
      <c r="R84" s="17">
        <v>1567</v>
      </c>
      <c r="S84" s="17">
        <v>635</v>
      </c>
      <c r="T84" s="17">
        <v>1655</v>
      </c>
      <c r="U84" s="17">
        <v>508</v>
      </c>
      <c r="V84" s="17">
        <v>583</v>
      </c>
      <c r="W84" s="17">
        <v>0</v>
      </c>
      <c r="X84" s="17">
        <v>66</v>
      </c>
      <c r="Y84" s="17">
        <v>0</v>
      </c>
      <c r="Z84" s="17">
        <v>3205</v>
      </c>
      <c r="AA84" s="17">
        <v>5194</v>
      </c>
      <c r="AB84" s="17">
        <v>0</v>
      </c>
      <c r="AC84" s="17">
        <v>10</v>
      </c>
      <c r="AD84" s="17">
        <v>7063</v>
      </c>
      <c r="AE84" s="17">
        <v>7063</v>
      </c>
      <c r="AF84" s="25">
        <f t="shared" si="2"/>
        <v>-472</v>
      </c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</row>
    <row r="85" spans="1:58" ht="12">
      <c r="A85" s="62" t="s">
        <v>513</v>
      </c>
      <c r="B85" s="18">
        <v>9607</v>
      </c>
      <c r="C85" s="17">
        <v>124</v>
      </c>
      <c r="D85" s="17">
        <v>668</v>
      </c>
      <c r="E85" s="17">
        <v>209</v>
      </c>
      <c r="F85" s="17">
        <v>482</v>
      </c>
      <c r="G85" s="17">
        <v>774</v>
      </c>
      <c r="H85" s="17">
        <v>533</v>
      </c>
      <c r="I85" s="17">
        <v>0</v>
      </c>
      <c r="J85" s="17">
        <v>17</v>
      </c>
      <c r="K85" s="17">
        <v>0</v>
      </c>
      <c r="L85" s="17">
        <v>3796</v>
      </c>
      <c r="M85" s="17">
        <v>2660</v>
      </c>
      <c r="N85" s="17">
        <v>338</v>
      </c>
      <c r="O85" s="17">
        <v>6</v>
      </c>
      <c r="P85" s="18">
        <v>10810</v>
      </c>
      <c r="Q85" s="17">
        <v>176</v>
      </c>
      <c r="R85" s="17">
        <v>812</v>
      </c>
      <c r="S85" s="17">
        <v>355</v>
      </c>
      <c r="T85" s="17">
        <v>786</v>
      </c>
      <c r="U85" s="17">
        <v>871</v>
      </c>
      <c r="V85" s="17">
        <v>576</v>
      </c>
      <c r="W85" s="17">
        <v>0</v>
      </c>
      <c r="X85" s="17">
        <v>51</v>
      </c>
      <c r="Y85" s="17">
        <v>0</v>
      </c>
      <c r="Z85" s="17">
        <v>4513</v>
      </c>
      <c r="AA85" s="17">
        <v>2660</v>
      </c>
      <c r="AB85" s="17">
        <v>0</v>
      </c>
      <c r="AC85" s="17">
        <v>10</v>
      </c>
      <c r="AD85" s="17">
        <v>3658</v>
      </c>
      <c r="AE85" s="17">
        <v>3658</v>
      </c>
      <c r="AF85" s="25">
        <f t="shared" si="2"/>
        <v>-1203</v>
      </c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</row>
    <row r="86" spans="1:58" ht="12">
      <c r="A86" s="62" t="s">
        <v>516</v>
      </c>
      <c r="B86" s="18">
        <v>16667</v>
      </c>
      <c r="C86" s="17">
        <v>369</v>
      </c>
      <c r="D86" s="17">
        <v>717</v>
      </c>
      <c r="E86" s="17">
        <v>310</v>
      </c>
      <c r="F86" s="17">
        <v>685</v>
      </c>
      <c r="G86" s="17">
        <v>678</v>
      </c>
      <c r="H86" s="17">
        <v>3626</v>
      </c>
      <c r="I86" s="17">
        <v>0</v>
      </c>
      <c r="J86" s="17">
        <v>47</v>
      </c>
      <c r="K86" s="17">
        <v>1</v>
      </c>
      <c r="L86" s="17">
        <v>1600</v>
      </c>
      <c r="M86" s="17">
        <v>8207</v>
      </c>
      <c r="N86" s="17">
        <v>417</v>
      </c>
      <c r="O86" s="17">
        <v>10</v>
      </c>
      <c r="P86" s="18">
        <v>17882</v>
      </c>
      <c r="Q86" s="17">
        <v>422</v>
      </c>
      <c r="R86" s="17">
        <v>815</v>
      </c>
      <c r="S86" s="17">
        <v>572</v>
      </c>
      <c r="T86" s="17">
        <v>749</v>
      </c>
      <c r="U86" s="17">
        <v>796</v>
      </c>
      <c r="V86" s="17">
        <v>4235</v>
      </c>
      <c r="W86" s="17">
        <v>0</v>
      </c>
      <c r="X86" s="17">
        <v>143</v>
      </c>
      <c r="Y86" s="17">
        <v>0</v>
      </c>
      <c r="Z86" s="17">
        <v>1931</v>
      </c>
      <c r="AA86" s="17">
        <v>8207</v>
      </c>
      <c r="AB86" s="17">
        <v>6</v>
      </c>
      <c r="AC86" s="17">
        <v>6</v>
      </c>
      <c r="AD86" s="17">
        <v>9112</v>
      </c>
      <c r="AE86" s="17">
        <v>9112</v>
      </c>
      <c r="AF86" s="25">
        <f t="shared" si="2"/>
        <v>-1215</v>
      </c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</row>
    <row r="87" spans="1:58" s="23" customFormat="1" ht="12">
      <c r="A87" s="62" t="s">
        <v>517</v>
      </c>
      <c r="B87" s="18">
        <v>5171</v>
      </c>
      <c r="C87" s="17">
        <v>79</v>
      </c>
      <c r="D87" s="17">
        <v>621</v>
      </c>
      <c r="E87" s="17">
        <v>259</v>
      </c>
      <c r="F87" s="17">
        <v>288</v>
      </c>
      <c r="G87" s="17">
        <v>216</v>
      </c>
      <c r="H87" s="17">
        <v>442</v>
      </c>
      <c r="I87" s="17">
        <v>0</v>
      </c>
      <c r="J87" s="17">
        <v>13</v>
      </c>
      <c r="K87" s="17">
        <v>0</v>
      </c>
      <c r="L87" s="17">
        <v>1310</v>
      </c>
      <c r="M87" s="17">
        <v>1813</v>
      </c>
      <c r="N87" s="17">
        <v>126</v>
      </c>
      <c r="O87" s="17">
        <v>4</v>
      </c>
      <c r="P87" s="18">
        <v>4942</v>
      </c>
      <c r="Q87" s="17">
        <v>121</v>
      </c>
      <c r="R87" s="17">
        <v>537</v>
      </c>
      <c r="S87" s="17">
        <v>259</v>
      </c>
      <c r="T87" s="17">
        <v>270</v>
      </c>
      <c r="U87" s="17">
        <v>176</v>
      </c>
      <c r="V87" s="17">
        <v>411</v>
      </c>
      <c r="W87" s="17">
        <v>0</v>
      </c>
      <c r="X87" s="17">
        <v>37</v>
      </c>
      <c r="Y87" s="17">
        <v>0</v>
      </c>
      <c r="Z87" s="17">
        <v>1313</v>
      </c>
      <c r="AA87" s="17">
        <v>1812</v>
      </c>
      <c r="AB87" s="17">
        <v>1</v>
      </c>
      <c r="AC87" s="17">
        <v>5</v>
      </c>
      <c r="AD87" s="17">
        <v>3457</v>
      </c>
      <c r="AE87" s="17">
        <v>3457</v>
      </c>
      <c r="AF87" s="25">
        <f t="shared" si="2"/>
        <v>229</v>
      </c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</row>
    <row r="88" spans="1:58" ht="12">
      <c r="A88" s="62" t="s">
        <v>518</v>
      </c>
      <c r="B88" s="18">
        <v>10385</v>
      </c>
      <c r="C88" s="17">
        <v>161</v>
      </c>
      <c r="D88" s="17">
        <v>1130</v>
      </c>
      <c r="E88" s="17">
        <v>498</v>
      </c>
      <c r="F88" s="17">
        <v>310</v>
      </c>
      <c r="G88" s="17">
        <v>169</v>
      </c>
      <c r="H88" s="17">
        <v>317</v>
      </c>
      <c r="I88" s="17">
        <v>0</v>
      </c>
      <c r="J88" s="17">
        <v>19</v>
      </c>
      <c r="K88" s="17">
        <v>0</v>
      </c>
      <c r="L88" s="17">
        <v>1832</v>
      </c>
      <c r="M88" s="17">
        <v>5783</v>
      </c>
      <c r="N88" s="17">
        <v>162</v>
      </c>
      <c r="O88" s="17">
        <v>4</v>
      </c>
      <c r="P88" s="18">
        <v>10271</v>
      </c>
      <c r="Q88" s="17">
        <v>198</v>
      </c>
      <c r="R88" s="17">
        <v>938</v>
      </c>
      <c r="S88" s="17">
        <v>614</v>
      </c>
      <c r="T88" s="17">
        <v>354</v>
      </c>
      <c r="U88" s="17">
        <v>158</v>
      </c>
      <c r="V88" s="17">
        <v>277</v>
      </c>
      <c r="W88" s="17">
        <v>0</v>
      </c>
      <c r="X88" s="17">
        <v>57</v>
      </c>
      <c r="Y88" s="17">
        <v>0</v>
      </c>
      <c r="Z88" s="17">
        <v>1878</v>
      </c>
      <c r="AA88" s="17">
        <v>5783</v>
      </c>
      <c r="AB88" s="17">
        <v>1</v>
      </c>
      <c r="AC88" s="17">
        <v>13</v>
      </c>
      <c r="AD88" s="17">
        <v>5302</v>
      </c>
      <c r="AE88" s="17">
        <v>5302</v>
      </c>
      <c r="AF88" s="25">
        <f t="shared" si="2"/>
        <v>114</v>
      </c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</row>
    <row r="89" spans="1:58" ht="12">
      <c r="A89" s="62" t="s">
        <v>519</v>
      </c>
      <c r="B89" s="18">
        <v>2594</v>
      </c>
      <c r="C89" s="17">
        <v>19</v>
      </c>
      <c r="D89" s="17">
        <v>214</v>
      </c>
      <c r="E89" s="17">
        <v>102</v>
      </c>
      <c r="F89" s="17">
        <v>211</v>
      </c>
      <c r="G89" s="17">
        <v>205</v>
      </c>
      <c r="H89" s="17">
        <v>626</v>
      </c>
      <c r="I89" s="17">
        <v>0</v>
      </c>
      <c r="J89" s="17">
        <v>12</v>
      </c>
      <c r="K89" s="17">
        <v>0</v>
      </c>
      <c r="L89" s="17">
        <v>505</v>
      </c>
      <c r="M89" s="17">
        <v>655</v>
      </c>
      <c r="N89" s="17">
        <v>40</v>
      </c>
      <c r="O89" s="17">
        <v>5</v>
      </c>
      <c r="P89" s="18">
        <v>2013</v>
      </c>
      <c r="Q89" s="17">
        <v>34</v>
      </c>
      <c r="R89" s="17">
        <v>154</v>
      </c>
      <c r="S89" s="17">
        <v>98</v>
      </c>
      <c r="T89" s="17">
        <v>142</v>
      </c>
      <c r="U89" s="17">
        <v>121</v>
      </c>
      <c r="V89" s="17">
        <v>415</v>
      </c>
      <c r="W89" s="17">
        <v>0</v>
      </c>
      <c r="X89" s="17">
        <v>10</v>
      </c>
      <c r="Y89" s="17">
        <v>0</v>
      </c>
      <c r="Z89" s="17">
        <v>376</v>
      </c>
      <c r="AA89" s="17">
        <v>655</v>
      </c>
      <c r="AB89" s="17">
        <v>2</v>
      </c>
      <c r="AC89" s="17">
        <v>6</v>
      </c>
      <c r="AD89" s="17">
        <v>1237</v>
      </c>
      <c r="AE89" s="17">
        <v>1237</v>
      </c>
      <c r="AF89" s="25">
        <f t="shared" si="2"/>
        <v>581</v>
      </c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</row>
    <row r="90" spans="1:58" ht="12">
      <c r="A90" s="62" t="s">
        <v>520</v>
      </c>
      <c r="B90" s="18">
        <v>10527</v>
      </c>
      <c r="C90" s="17">
        <v>298</v>
      </c>
      <c r="D90" s="17">
        <v>2070</v>
      </c>
      <c r="E90" s="17">
        <v>1266</v>
      </c>
      <c r="F90" s="17">
        <v>163</v>
      </c>
      <c r="G90" s="17">
        <v>88</v>
      </c>
      <c r="H90" s="17">
        <v>150</v>
      </c>
      <c r="I90" s="17">
        <v>0</v>
      </c>
      <c r="J90" s="17">
        <v>26</v>
      </c>
      <c r="K90" s="17">
        <v>0</v>
      </c>
      <c r="L90" s="17">
        <v>1064</v>
      </c>
      <c r="M90" s="17">
        <v>5167</v>
      </c>
      <c r="N90" s="17">
        <v>232</v>
      </c>
      <c r="O90" s="17">
        <v>3</v>
      </c>
      <c r="P90" s="18">
        <v>11147</v>
      </c>
      <c r="Q90" s="17">
        <v>315</v>
      </c>
      <c r="R90" s="17">
        <v>2194</v>
      </c>
      <c r="S90" s="17">
        <v>1508</v>
      </c>
      <c r="T90" s="17">
        <v>258</v>
      </c>
      <c r="U90" s="17">
        <v>93</v>
      </c>
      <c r="V90" s="17">
        <v>176</v>
      </c>
      <c r="W90" s="17">
        <v>0</v>
      </c>
      <c r="X90" s="17">
        <v>85</v>
      </c>
      <c r="Y90" s="17">
        <v>0</v>
      </c>
      <c r="Z90" s="17">
        <v>1344</v>
      </c>
      <c r="AA90" s="17">
        <v>5167</v>
      </c>
      <c r="AB90" s="17">
        <v>2</v>
      </c>
      <c r="AC90" s="17">
        <v>5</v>
      </c>
      <c r="AD90" s="17">
        <v>4525</v>
      </c>
      <c r="AE90" s="17">
        <v>4525</v>
      </c>
      <c r="AF90" s="25">
        <f t="shared" si="2"/>
        <v>-620</v>
      </c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</row>
    <row r="91" spans="1:58" ht="12">
      <c r="A91" s="62" t="s">
        <v>521</v>
      </c>
      <c r="B91" s="18">
        <v>12330</v>
      </c>
      <c r="C91" s="17">
        <v>321</v>
      </c>
      <c r="D91" s="17">
        <v>765</v>
      </c>
      <c r="E91" s="17">
        <v>550</v>
      </c>
      <c r="F91" s="17">
        <v>528</v>
      </c>
      <c r="G91" s="17">
        <v>247</v>
      </c>
      <c r="H91" s="17">
        <v>314</v>
      </c>
      <c r="I91" s="17">
        <v>0</v>
      </c>
      <c r="J91" s="17">
        <v>23</v>
      </c>
      <c r="K91" s="17">
        <v>1</v>
      </c>
      <c r="L91" s="17">
        <v>4278</v>
      </c>
      <c r="M91" s="17">
        <v>5009</v>
      </c>
      <c r="N91" s="17">
        <v>288</v>
      </c>
      <c r="O91" s="17">
        <v>6</v>
      </c>
      <c r="P91" s="18">
        <v>12186</v>
      </c>
      <c r="Q91" s="17">
        <v>415</v>
      </c>
      <c r="R91" s="17">
        <v>614</v>
      </c>
      <c r="S91" s="17">
        <v>628</v>
      </c>
      <c r="T91" s="17">
        <v>491</v>
      </c>
      <c r="U91" s="17">
        <v>209</v>
      </c>
      <c r="V91" s="17">
        <v>239</v>
      </c>
      <c r="W91" s="17">
        <v>0</v>
      </c>
      <c r="X91" s="17">
        <v>44</v>
      </c>
      <c r="Y91" s="17">
        <v>0</v>
      </c>
      <c r="Z91" s="17">
        <v>4528</v>
      </c>
      <c r="AA91" s="17">
        <v>5009</v>
      </c>
      <c r="AB91" s="17">
        <v>2</v>
      </c>
      <c r="AC91" s="17">
        <v>7</v>
      </c>
      <c r="AD91" s="17">
        <v>7066</v>
      </c>
      <c r="AE91" s="17">
        <v>7066</v>
      </c>
      <c r="AF91" s="25">
        <f t="shared" si="2"/>
        <v>144</v>
      </c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</row>
    <row r="92" spans="1:58" ht="12">
      <c r="A92" s="62" t="s">
        <v>523</v>
      </c>
      <c r="B92" s="18">
        <v>7456</v>
      </c>
      <c r="C92" s="17">
        <v>151</v>
      </c>
      <c r="D92" s="17">
        <v>319</v>
      </c>
      <c r="E92" s="17">
        <v>190</v>
      </c>
      <c r="F92" s="17">
        <v>296</v>
      </c>
      <c r="G92" s="17">
        <v>379</v>
      </c>
      <c r="H92" s="17">
        <v>313</v>
      </c>
      <c r="I92" s="17">
        <v>0</v>
      </c>
      <c r="J92" s="17">
        <v>13</v>
      </c>
      <c r="K92" s="17">
        <v>0</v>
      </c>
      <c r="L92" s="17">
        <v>3511</v>
      </c>
      <c r="M92" s="17">
        <v>2171</v>
      </c>
      <c r="N92" s="17">
        <v>113</v>
      </c>
      <c r="O92" s="17">
        <v>0</v>
      </c>
      <c r="P92" s="18">
        <v>7377</v>
      </c>
      <c r="Q92" s="17">
        <v>186</v>
      </c>
      <c r="R92" s="17">
        <v>404</v>
      </c>
      <c r="S92" s="17">
        <v>321</v>
      </c>
      <c r="T92" s="17">
        <v>455</v>
      </c>
      <c r="U92" s="17">
        <v>353</v>
      </c>
      <c r="V92" s="17">
        <v>284</v>
      </c>
      <c r="W92" s="17">
        <v>0</v>
      </c>
      <c r="X92" s="17">
        <v>50</v>
      </c>
      <c r="Y92" s="17">
        <v>0</v>
      </c>
      <c r="Z92" s="17">
        <v>3152</v>
      </c>
      <c r="AA92" s="17">
        <v>2171</v>
      </c>
      <c r="AB92" s="17">
        <v>1</v>
      </c>
      <c r="AC92" s="17">
        <v>0</v>
      </c>
      <c r="AD92" s="17">
        <v>4818</v>
      </c>
      <c r="AE92" s="17">
        <v>4818</v>
      </c>
      <c r="AF92" s="25">
        <f t="shared" si="2"/>
        <v>79</v>
      </c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</row>
    <row r="93" spans="1:58" s="23" customFormat="1" ht="12">
      <c r="A93" s="51" t="s">
        <v>527</v>
      </c>
      <c r="B93" s="19">
        <v>6412</v>
      </c>
      <c r="C93" s="19">
        <v>35</v>
      </c>
      <c r="D93" s="19">
        <v>1406</v>
      </c>
      <c r="E93" s="19">
        <v>441</v>
      </c>
      <c r="F93" s="19">
        <v>488</v>
      </c>
      <c r="G93" s="19">
        <v>276</v>
      </c>
      <c r="H93" s="19">
        <v>554</v>
      </c>
      <c r="I93" s="19">
        <v>1767</v>
      </c>
      <c r="J93" s="19">
        <v>0</v>
      </c>
      <c r="K93" s="19">
        <v>1</v>
      </c>
      <c r="L93" s="19">
        <v>2</v>
      </c>
      <c r="M93" s="19">
        <v>1339</v>
      </c>
      <c r="N93" s="19">
        <v>101</v>
      </c>
      <c r="O93" s="19">
        <v>2</v>
      </c>
      <c r="P93" s="19">
        <v>3146</v>
      </c>
      <c r="Q93" s="19">
        <v>47</v>
      </c>
      <c r="R93" s="19">
        <v>427</v>
      </c>
      <c r="S93" s="19">
        <v>221</v>
      </c>
      <c r="T93" s="19">
        <v>168</v>
      </c>
      <c r="U93" s="19">
        <v>99</v>
      </c>
      <c r="V93" s="19">
        <v>173</v>
      </c>
      <c r="W93" s="19">
        <v>668</v>
      </c>
      <c r="X93" s="19">
        <v>0</v>
      </c>
      <c r="Y93" s="19">
        <v>0</v>
      </c>
      <c r="Z93" s="19">
        <v>2</v>
      </c>
      <c r="AA93" s="19">
        <v>1339</v>
      </c>
      <c r="AB93" s="19">
        <v>0</v>
      </c>
      <c r="AC93" s="19">
        <v>2</v>
      </c>
      <c r="AD93" s="19">
        <v>1053</v>
      </c>
      <c r="AE93" s="19">
        <v>1053</v>
      </c>
      <c r="AF93" s="25">
        <f t="shared" si="2"/>
        <v>3266</v>
      </c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</row>
    <row r="94" spans="1:58" ht="12">
      <c r="A94" s="62" t="s">
        <v>528</v>
      </c>
      <c r="B94" s="18">
        <v>5985</v>
      </c>
      <c r="C94" s="17">
        <v>31</v>
      </c>
      <c r="D94" s="17">
        <v>1325</v>
      </c>
      <c r="E94" s="17">
        <v>407</v>
      </c>
      <c r="F94" s="17">
        <v>464</v>
      </c>
      <c r="G94" s="17">
        <v>257</v>
      </c>
      <c r="H94" s="17">
        <v>525</v>
      </c>
      <c r="I94" s="17">
        <v>1603</v>
      </c>
      <c r="J94" s="17">
        <v>0</v>
      </c>
      <c r="K94" s="17">
        <v>0</v>
      </c>
      <c r="L94" s="17">
        <v>2</v>
      </c>
      <c r="M94" s="17">
        <v>1275</v>
      </c>
      <c r="N94" s="17">
        <v>94</v>
      </c>
      <c r="O94" s="17">
        <v>2</v>
      </c>
      <c r="P94" s="18">
        <v>2761</v>
      </c>
      <c r="Q94" s="17">
        <v>38</v>
      </c>
      <c r="R94" s="17">
        <v>345</v>
      </c>
      <c r="S94" s="17">
        <v>186</v>
      </c>
      <c r="T94" s="17">
        <v>154</v>
      </c>
      <c r="U94" s="17">
        <v>89</v>
      </c>
      <c r="V94" s="17">
        <v>150</v>
      </c>
      <c r="W94" s="17">
        <v>522</v>
      </c>
      <c r="X94" s="17">
        <v>0</v>
      </c>
      <c r="Y94" s="17">
        <v>0</v>
      </c>
      <c r="Z94" s="17">
        <v>0</v>
      </c>
      <c r="AA94" s="17">
        <v>1275</v>
      </c>
      <c r="AB94" s="17">
        <v>0</v>
      </c>
      <c r="AC94" s="17">
        <v>2</v>
      </c>
      <c r="AD94" s="17">
        <v>876</v>
      </c>
      <c r="AE94" s="17">
        <v>876</v>
      </c>
      <c r="AF94" s="25">
        <f t="shared" si="2"/>
        <v>3224</v>
      </c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</row>
    <row r="95" spans="1:58" ht="12">
      <c r="A95" s="62" t="s">
        <v>529</v>
      </c>
      <c r="B95" s="18">
        <v>427</v>
      </c>
      <c r="C95" s="17">
        <v>4</v>
      </c>
      <c r="D95" s="17">
        <v>81</v>
      </c>
      <c r="E95" s="17">
        <v>34</v>
      </c>
      <c r="F95" s="17">
        <v>24</v>
      </c>
      <c r="G95" s="17">
        <v>19</v>
      </c>
      <c r="H95" s="17">
        <v>29</v>
      </c>
      <c r="I95" s="17">
        <v>164</v>
      </c>
      <c r="J95" s="17">
        <v>0</v>
      </c>
      <c r="K95" s="17">
        <v>1</v>
      </c>
      <c r="L95" s="17">
        <v>0</v>
      </c>
      <c r="M95" s="17">
        <v>64</v>
      </c>
      <c r="N95" s="17">
        <v>7</v>
      </c>
      <c r="O95" s="17">
        <v>0</v>
      </c>
      <c r="P95" s="18">
        <v>385</v>
      </c>
      <c r="Q95" s="17">
        <v>9</v>
      </c>
      <c r="R95" s="17">
        <v>82</v>
      </c>
      <c r="S95" s="17">
        <v>35</v>
      </c>
      <c r="T95" s="17">
        <v>14</v>
      </c>
      <c r="U95" s="17">
        <v>10</v>
      </c>
      <c r="V95" s="17">
        <v>23</v>
      </c>
      <c r="W95" s="17">
        <v>146</v>
      </c>
      <c r="X95" s="17">
        <v>0</v>
      </c>
      <c r="Y95" s="17">
        <v>0</v>
      </c>
      <c r="Z95" s="17">
        <v>2</v>
      </c>
      <c r="AA95" s="17">
        <v>64</v>
      </c>
      <c r="AB95" s="17">
        <v>0</v>
      </c>
      <c r="AC95" s="17">
        <v>0</v>
      </c>
      <c r="AD95" s="17">
        <v>177</v>
      </c>
      <c r="AE95" s="17">
        <v>177</v>
      </c>
      <c r="AF95" s="25">
        <f t="shared" si="2"/>
        <v>42</v>
      </c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</row>
    <row r="97" spans="1:32" ht="12" hidden="1">
      <c r="A97" s="82" t="s">
        <v>757</v>
      </c>
      <c r="B97" s="79">
        <f aca="true" t="shared" si="3" ref="B97:AF97">B9-B41-B71</f>
        <v>0</v>
      </c>
      <c r="C97" s="79">
        <f t="shared" si="3"/>
        <v>0</v>
      </c>
      <c r="D97" s="79">
        <f t="shared" si="3"/>
        <v>0</v>
      </c>
      <c r="E97" s="79">
        <f t="shared" si="3"/>
        <v>0</v>
      </c>
      <c r="F97" s="79">
        <f t="shared" si="3"/>
        <v>0</v>
      </c>
      <c r="G97" s="79">
        <f t="shared" si="3"/>
        <v>0</v>
      </c>
      <c r="H97" s="79">
        <f t="shared" si="3"/>
        <v>0</v>
      </c>
      <c r="I97" s="79">
        <f t="shared" si="3"/>
        <v>0</v>
      </c>
      <c r="J97" s="79">
        <f t="shared" si="3"/>
        <v>0</v>
      </c>
      <c r="K97" s="79">
        <f t="shared" si="3"/>
        <v>0</v>
      </c>
      <c r="L97" s="79">
        <f t="shared" si="3"/>
        <v>0</v>
      </c>
      <c r="M97" s="79">
        <f t="shared" si="3"/>
        <v>0</v>
      </c>
      <c r="N97" s="79">
        <f t="shared" si="3"/>
        <v>0</v>
      </c>
      <c r="O97" s="79">
        <f t="shared" si="3"/>
        <v>0</v>
      </c>
      <c r="P97" s="79">
        <f t="shared" si="3"/>
        <v>0</v>
      </c>
      <c r="Q97" s="79">
        <f t="shared" si="3"/>
        <v>0</v>
      </c>
      <c r="R97" s="79">
        <f t="shared" si="3"/>
        <v>0</v>
      </c>
      <c r="S97" s="79">
        <f t="shared" si="3"/>
        <v>0</v>
      </c>
      <c r="T97" s="79">
        <f t="shared" si="3"/>
        <v>0</v>
      </c>
      <c r="U97" s="79">
        <f t="shared" si="3"/>
        <v>0</v>
      </c>
      <c r="V97" s="79">
        <f t="shared" si="3"/>
        <v>0</v>
      </c>
      <c r="W97" s="79">
        <f t="shared" si="3"/>
        <v>0</v>
      </c>
      <c r="X97" s="79">
        <f t="shared" si="3"/>
        <v>0</v>
      </c>
      <c r="Y97" s="79">
        <f t="shared" si="3"/>
        <v>0</v>
      </c>
      <c r="Z97" s="79">
        <f t="shared" si="3"/>
        <v>0</v>
      </c>
      <c r="AA97" s="79">
        <f t="shared" si="3"/>
        <v>0</v>
      </c>
      <c r="AB97" s="79">
        <f t="shared" si="3"/>
        <v>0</v>
      </c>
      <c r="AC97" s="79">
        <f t="shared" si="3"/>
        <v>0</v>
      </c>
      <c r="AD97" s="79">
        <f t="shared" si="3"/>
        <v>0</v>
      </c>
      <c r="AE97" s="79">
        <f t="shared" si="3"/>
        <v>0</v>
      </c>
      <c r="AF97" s="79">
        <f t="shared" si="3"/>
        <v>0</v>
      </c>
    </row>
    <row r="98" spans="1:32" ht="12" hidden="1">
      <c r="A98" s="82" t="s">
        <v>758</v>
      </c>
      <c r="B98" s="79">
        <f aca="true" t="shared" si="4" ref="B98:AF98">B9-SUM(B10:B15,B31)</f>
        <v>0</v>
      </c>
      <c r="C98" s="79">
        <f t="shared" si="4"/>
        <v>0</v>
      </c>
      <c r="D98" s="79">
        <f t="shared" si="4"/>
        <v>0</v>
      </c>
      <c r="E98" s="79">
        <f t="shared" si="4"/>
        <v>0</v>
      </c>
      <c r="F98" s="79">
        <f t="shared" si="4"/>
        <v>0</v>
      </c>
      <c r="G98" s="79">
        <f t="shared" si="4"/>
        <v>0</v>
      </c>
      <c r="H98" s="79">
        <f t="shared" si="4"/>
        <v>0</v>
      </c>
      <c r="I98" s="79">
        <f t="shared" si="4"/>
        <v>0</v>
      </c>
      <c r="J98" s="79">
        <f t="shared" si="4"/>
        <v>0</v>
      </c>
      <c r="K98" s="79">
        <f t="shared" si="4"/>
        <v>0</v>
      </c>
      <c r="L98" s="79">
        <f t="shared" si="4"/>
        <v>0</v>
      </c>
      <c r="M98" s="79">
        <f t="shared" si="4"/>
        <v>0</v>
      </c>
      <c r="N98" s="79">
        <f t="shared" si="4"/>
        <v>0</v>
      </c>
      <c r="O98" s="79">
        <f t="shared" si="4"/>
        <v>0</v>
      </c>
      <c r="P98" s="79">
        <f t="shared" si="4"/>
        <v>0</v>
      </c>
      <c r="Q98" s="79">
        <f t="shared" si="4"/>
        <v>0</v>
      </c>
      <c r="R98" s="79">
        <f t="shared" si="4"/>
        <v>0</v>
      </c>
      <c r="S98" s="79">
        <f t="shared" si="4"/>
        <v>0</v>
      </c>
      <c r="T98" s="79">
        <f t="shared" si="4"/>
        <v>0</v>
      </c>
      <c r="U98" s="79">
        <f t="shared" si="4"/>
        <v>0</v>
      </c>
      <c r="V98" s="79">
        <f t="shared" si="4"/>
        <v>0</v>
      </c>
      <c r="W98" s="79">
        <f t="shared" si="4"/>
        <v>0</v>
      </c>
      <c r="X98" s="79">
        <f t="shared" si="4"/>
        <v>0</v>
      </c>
      <c r="Y98" s="79">
        <f t="shared" si="4"/>
        <v>0</v>
      </c>
      <c r="Z98" s="79">
        <f t="shared" si="4"/>
        <v>0</v>
      </c>
      <c r="AA98" s="79">
        <f t="shared" si="4"/>
        <v>0</v>
      </c>
      <c r="AB98" s="79">
        <f t="shared" si="4"/>
        <v>0</v>
      </c>
      <c r="AC98" s="79">
        <f t="shared" si="4"/>
        <v>0</v>
      </c>
      <c r="AD98" s="79">
        <f t="shared" si="4"/>
        <v>0</v>
      </c>
      <c r="AE98" s="79">
        <f t="shared" si="4"/>
        <v>0</v>
      </c>
      <c r="AF98" s="79">
        <f t="shared" si="4"/>
        <v>0</v>
      </c>
    </row>
    <row r="99" spans="1:32" ht="12" hidden="1">
      <c r="A99" s="82" t="s">
        <v>759</v>
      </c>
      <c r="B99" s="79">
        <f aca="true" t="shared" si="5" ref="B99:AF99">B15-SUM(B16:B30)</f>
        <v>0</v>
      </c>
      <c r="C99" s="79">
        <f t="shared" si="5"/>
        <v>0</v>
      </c>
      <c r="D99" s="79">
        <f t="shared" si="5"/>
        <v>0</v>
      </c>
      <c r="E99" s="79">
        <f t="shared" si="5"/>
        <v>0</v>
      </c>
      <c r="F99" s="79">
        <f t="shared" si="5"/>
        <v>0</v>
      </c>
      <c r="G99" s="79">
        <f t="shared" si="5"/>
        <v>0</v>
      </c>
      <c r="H99" s="79">
        <f t="shared" si="5"/>
        <v>0</v>
      </c>
      <c r="I99" s="79">
        <f t="shared" si="5"/>
        <v>0</v>
      </c>
      <c r="J99" s="79">
        <f t="shared" si="5"/>
        <v>0</v>
      </c>
      <c r="K99" s="79">
        <f t="shared" si="5"/>
        <v>0</v>
      </c>
      <c r="L99" s="79">
        <f t="shared" si="5"/>
        <v>0</v>
      </c>
      <c r="M99" s="79">
        <f t="shared" si="5"/>
        <v>0</v>
      </c>
      <c r="N99" s="79">
        <f t="shared" si="5"/>
        <v>0</v>
      </c>
      <c r="O99" s="79">
        <f t="shared" si="5"/>
        <v>0</v>
      </c>
      <c r="P99" s="79">
        <f t="shared" si="5"/>
        <v>0</v>
      </c>
      <c r="Q99" s="79">
        <f t="shared" si="5"/>
        <v>0</v>
      </c>
      <c r="R99" s="79">
        <f t="shared" si="5"/>
        <v>0</v>
      </c>
      <c r="S99" s="79">
        <f t="shared" si="5"/>
        <v>0</v>
      </c>
      <c r="T99" s="79">
        <f t="shared" si="5"/>
        <v>0</v>
      </c>
      <c r="U99" s="79">
        <f t="shared" si="5"/>
        <v>0</v>
      </c>
      <c r="V99" s="79">
        <f t="shared" si="5"/>
        <v>0</v>
      </c>
      <c r="W99" s="79">
        <f t="shared" si="5"/>
        <v>0</v>
      </c>
      <c r="X99" s="79">
        <f t="shared" si="5"/>
        <v>0</v>
      </c>
      <c r="Y99" s="79">
        <f t="shared" si="5"/>
        <v>0</v>
      </c>
      <c r="Z99" s="79">
        <f t="shared" si="5"/>
        <v>0</v>
      </c>
      <c r="AA99" s="79">
        <f t="shared" si="5"/>
        <v>0</v>
      </c>
      <c r="AB99" s="79">
        <f t="shared" si="5"/>
        <v>0</v>
      </c>
      <c r="AC99" s="79">
        <f t="shared" si="5"/>
        <v>0</v>
      </c>
      <c r="AD99" s="79">
        <f t="shared" si="5"/>
        <v>0</v>
      </c>
      <c r="AE99" s="79">
        <f t="shared" si="5"/>
        <v>0</v>
      </c>
      <c r="AF99" s="79">
        <f t="shared" si="5"/>
        <v>0</v>
      </c>
    </row>
    <row r="100" spans="1:32" ht="12" hidden="1">
      <c r="A100" s="82" t="s">
        <v>760</v>
      </c>
      <c r="B100" s="79">
        <f aca="true" t="shared" si="6" ref="B100:AF100">B31-SUM(B32:B33)</f>
        <v>0</v>
      </c>
      <c r="C100" s="79">
        <f t="shared" si="6"/>
        <v>0</v>
      </c>
      <c r="D100" s="79">
        <f t="shared" si="6"/>
        <v>0</v>
      </c>
      <c r="E100" s="79">
        <f t="shared" si="6"/>
        <v>0</v>
      </c>
      <c r="F100" s="79">
        <f t="shared" si="6"/>
        <v>0</v>
      </c>
      <c r="G100" s="79">
        <f t="shared" si="6"/>
        <v>0</v>
      </c>
      <c r="H100" s="79">
        <f t="shared" si="6"/>
        <v>0</v>
      </c>
      <c r="I100" s="79">
        <f t="shared" si="6"/>
        <v>0</v>
      </c>
      <c r="J100" s="79">
        <f t="shared" si="6"/>
        <v>0</v>
      </c>
      <c r="K100" s="79">
        <f t="shared" si="6"/>
        <v>0</v>
      </c>
      <c r="L100" s="79">
        <f t="shared" si="6"/>
        <v>0</v>
      </c>
      <c r="M100" s="79">
        <f t="shared" si="6"/>
        <v>0</v>
      </c>
      <c r="N100" s="79">
        <f t="shared" si="6"/>
        <v>0</v>
      </c>
      <c r="O100" s="79">
        <f t="shared" si="6"/>
        <v>0</v>
      </c>
      <c r="P100" s="79">
        <f t="shared" si="6"/>
        <v>0</v>
      </c>
      <c r="Q100" s="79">
        <f t="shared" si="6"/>
        <v>0</v>
      </c>
      <c r="R100" s="79">
        <f t="shared" si="6"/>
        <v>0</v>
      </c>
      <c r="S100" s="79">
        <f t="shared" si="6"/>
        <v>0</v>
      </c>
      <c r="T100" s="79">
        <f t="shared" si="6"/>
        <v>0</v>
      </c>
      <c r="U100" s="79">
        <f t="shared" si="6"/>
        <v>0</v>
      </c>
      <c r="V100" s="79">
        <f t="shared" si="6"/>
        <v>0</v>
      </c>
      <c r="W100" s="79">
        <f t="shared" si="6"/>
        <v>0</v>
      </c>
      <c r="X100" s="79">
        <f t="shared" si="6"/>
        <v>0</v>
      </c>
      <c r="Y100" s="79">
        <f t="shared" si="6"/>
        <v>0</v>
      </c>
      <c r="Z100" s="79">
        <f t="shared" si="6"/>
        <v>0</v>
      </c>
      <c r="AA100" s="79">
        <f t="shared" si="6"/>
        <v>0</v>
      </c>
      <c r="AB100" s="79">
        <f t="shared" si="6"/>
        <v>0</v>
      </c>
      <c r="AC100" s="79">
        <f t="shared" si="6"/>
        <v>0</v>
      </c>
      <c r="AD100" s="79">
        <f t="shared" si="6"/>
        <v>0</v>
      </c>
      <c r="AE100" s="79">
        <f t="shared" si="6"/>
        <v>0</v>
      </c>
      <c r="AF100" s="79">
        <f t="shared" si="6"/>
        <v>0</v>
      </c>
    </row>
    <row r="101" spans="1:32" ht="12" hidden="1">
      <c r="A101" s="82" t="s">
        <v>761</v>
      </c>
      <c r="B101" s="79">
        <f>B9-'年月monthly'!B198</f>
        <v>0</v>
      </c>
      <c r="C101" s="79">
        <f>C9-'年月monthly'!C198</f>
        <v>0</v>
      </c>
      <c r="D101" s="79">
        <f>D9-'年月monthly'!D198</f>
        <v>0</v>
      </c>
      <c r="E101" s="79">
        <f>E9-'年月monthly'!E198</f>
        <v>0</v>
      </c>
      <c r="F101" s="79">
        <f>F9-'年月monthly'!G198</f>
        <v>0</v>
      </c>
      <c r="G101" s="79">
        <f>G9-'年月monthly'!H198</f>
        <v>0</v>
      </c>
      <c r="H101" s="79">
        <f>H9-'年月monthly'!I198</f>
        <v>0</v>
      </c>
      <c r="I101" s="79">
        <f>I9-'年月monthly'!J198</f>
        <v>0</v>
      </c>
      <c r="J101" s="79">
        <f>J9-'年月monthly'!K198</f>
        <v>0</v>
      </c>
      <c r="K101" s="79">
        <f>K9-'年月monthly'!L198</f>
        <v>0</v>
      </c>
      <c r="L101" s="79">
        <f>L9-'年月monthly'!M198</f>
        <v>0</v>
      </c>
      <c r="M101" s="79">
        <f>M9-'年月monthly'!N198</f>
        <v>0</v>
      </c>
      <c r="N101" s="79">
        <f>N9-'年月monthly'!O198</f>
        <v>0</v>
      </c>
      <c r="O101" s="79">
        <f>O9-'年月monthly'!P198</f>
        <v>0</v>
      </c>
      <c r="P101" s="79">
        <f>P9-'年月monthly'!Q198</f>
        <v>0</v>
      </c>
      <c r="Q101" s="79">
        <f>Q9-'年月monthly'!R198</f>
        <v>0</v>
      </c>
      <c r="R101" s="79">
        <f>R9-'年月monthly'!S198</f>
        <v>0</v>
      </c>
      <c r="S101" s="79">
        <f>S9-'年月monthly'!T198</f>
        <v>0</v>
      </c>
      <c r="T101" s="79">
        <f>T9-'年月monthly'!V198</f>
        <v>0</v>
      </c>
      <c r="U101" s="79">
        <f>U9-'年月monthly'!W198</f>
        <v>0</v>
      </c>
      <c r="V101" s="79">
        <f>V9-'年月monthly'!X198</f>
        <v>0</v>
      </c>
      <c r="W101" s="79">
        <f>W9-'年月monthly'!Y198</f>
        <v>0</v>
      </c>
      <c r="X101" s="79">
        <f>X9-'年月monthly'!Z198</f>
        <v>0</v>
      </c>
      <c r="Y101" s="79">
        <f>Y9-'年月monthly'!AA198</f>
        <v>0</v>
      </c>
      <c r="Z101" s="79">
        <f>Z9-'年月monthly'!AB198</f>
        <v>0</v>
      </c>
      <c r="AA101" s="79">
        <f>AA9-'年月monthly'!AC198</f>
        <v>0</v>
      </c>
      <c r="AB101" s="79">
        <f>AB9-'年月monthly'!AD198</f>
        <v>0</v>
      </c>
      <c r="AC101" s="79">
        <f>AC9-'年月monthly'!AE198</f>
        <v>0</v>
      </c>
      <c r="AD101" s="79">
        <f>AD9-'年月monthly'!AF198</f>
        <v>0</v>
      </c>
      <c r="AE101" s="79">
        <f>AE9-'年月monthly'!AG198</f>
        <v>0</v>
      </c>
      <c r="AF101" s="79">
        <f>AF9-'年月monthly'!AH198</f>
        <v>0</v>
      </c>
    </row>
    <row r="102" spans="2:32" ht="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</row>
    <row r="103" spans="2:32" ht="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</row>
    <row r="104" spans="2:32" ht="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</row>
    <row r="105" spans="2:32" ht="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</row>
  </sheetData>
  <sheetProtection/>
  <mergeCells count="58">
    <mergeCell ref="A2:K2"/>
    <mergeCell ref="AF67:AF69"/>
    <mergeCell ref="B68:B69"/>
    <mergeCell ref="C68:C69"/>
    <mergeCell ref="D68:K68"/>
    <mergeCell ref="L68:L69"/>
    <mergeCell ref="M68:M69"/>
    <mergeCell ref="N68:N69"/>
    <mergeCell ref="O68:O69"/>
    <mergeCell ref="P68:P69"/>
    <mergeCell ref="Q68:Q69"/>
    <mergeCell ref="A67:A69"/>
    <mergeCell ref="B67:O67"/>
    <mergeCell ref="P67:AC67"/>
    <mergeCell ref="AD67:AE68"/>
    <mergeCell ref="R68:Y68"/>
    <mergeCell ref="Z68:Z69"/>
    <mergeCell ref="AA68:AA69"/>
    <mergeCell ref="AB68:AB69"/>
    <mergeCell ref="AC68:AC69"/>
    <mergeCell ref="AF37:AF39"/>
    <mergeCell ref="B38:B39"/>
    <mergeCell ref="C38:C39"/>
    <mergeCell ref="D38:K38"/>
    <mergeCell ref="L38:L39"/>
    <mergeCell ref="M38:M39"/>
    <mergeCell ref="N38:N39"/>
    <mergeCell ref="O38:O39"/>
    <mergeCell ref="P38:P39"/>
    <mergeCell ref="Q38:Q39"/>
    <mergeCell ref="A37:A39"/>
    <mergeCell ref="B37:O37"/>
    <mergeCell ref="P37:AC37"/>
    <mergeCell ref="AD37:AE38"/>
    <mergeCell ref="R38:Y38"/>
    <mergeCell ref="Z38:Z39"/>
    <mergeCell ref="AA38:AA39"/>
    <mergeCell ref="AB38:AB39"/>
    <mergeCell ref="AC38:AC39"/>
    <mergeCell ref="AF5:AF7"/>
    <mergeCell ref="B6:B7"/>
    <mergeCell ref="C6:C7"/>
    <mergeCell ref="D6:K6"/>
    <mergeCell ref="L6:L7"/>
    <mergeCell ref="M6:M7"/>
    <mergeCell ref="N6:N7"/>
    <mergeCell ref="O6:O7"/>
    <mergeCell ref="P6:P7"/>
    <mergeCell ref="Q6:Q7"/>
    <mergeCell ref="A5:A7"/>
    <mergeCell ref="B5:O5"/>
    <mergeCell ref="P5:AC5"/>
    <mergeCell ref="AD5:AE6"/>
    <mergeCell ref="R6:Y6"/>
    <mergeCell ref="Z6:Z7"/>
    <mergeCell ref="AA6:AA7"/>
    <mergeCell ref="AB6:AB7"/>
    <mergeCell ref="AC6:AC7"/>
  </mergeCells>
  <conditionalFormatting sqref="B97:AF101">
    <cfRule type="cellIs" priority="1" dxfId="13" operator="notEqual" stopIfTrue="1">
      <formula>0</formula>
    </cfRule>
  </conditionalFormatting>
  <hyperlinks>
    <hyperlink ref="O1" location="'2014'!A4" display="(1.男女合計"/>
    <hyperlink ref="P1" location="'2014'!A36" display="、2.男性、"/>
    <hyperlink ref="Q1" location="'2014'!A66" display="3.女性)"/>
  </hyperlink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Z105"/>
  <sheetViews>
    <sheetView zoomScale="95" zoomScaleNormal="95" zoomScalePageLayoutView="0" workbookViewId="0" topLeftCell="A1">
      <selection activeCell="A2" sqref="A2:K2"/>
    </sheetView>
  </sheetViews>
  <sheetFormatPr defaultColWidth="9.33203125" defaultRowHeight="12"/>
  <cols>
    <col min="1" max="1" width="24" style="0" customWidth="1"/>
    <col min="2" max="2" width="8.83203125" style="0" customWidth="1"/>
    <col min="3" max="3" width="8" style="0" customWidth="1"/>
    <col min="4" max="7" width="7.33203125" style="0" customWidth="1"/>
    <col min="8" max="8" width="7.16015625" style="0" customWidth="1"/>
    <col min="9" max="9" width="7.66015625" style="0" customWidth="1"/>
    <col min="10" max="10" width="8.16015625" style="0" customWidth="1"/>
    <col min="11" max="11" width="7.33203125" style="0" customWidth="1"/>
    <col min="12" max="13" width="10.33203125" style="0" customWidth="1"/>
    <col min="14" max="14" width="6.33203125" style="0" customWidth="1"/>
    <col min="15" max="15" width="12.33203125" style="0" bestFit="1" customWidth="1"/>
    <col min="16" max="16" width="11.66015625" style="0" bestFit="1" customWidth="1"/>
    <col min="17" max="17" width="10.83203125" style="0" bestFit="1" customWidth="1"/>
    <col min="18" max="21" width="7.66015625" style="0" customWidth="1"/>
    <col min="22" max="22" width="7.83203125" style="0" customWidth="1"/>
    <col min="23" max="23" width="7.16015625" style="0" customWidth="1"/>
    <col min="24" max="24" width="8.16015625" style="0" customWidth="1"/>
    <col min="25" max="25" width="6.33203125" style="0" customWidth="1"/>
    <col min="26" max="26" width="10.66015625" style="0" customWidth="1"/>
    <col min="27" max="27" width="10.33203125" style="0" customWidth="1"/>
    <col min="28" max="28" width="7" style="0" customWidth="1"/>
    <col min="29" max="29" width="6.33203125" style="0" customWidth="1"/>
    <col min="30" max="31" width="7.66015625" style="0" customWidth="1"/>
    <col min="32" max="32" width="10.83203125" style="0" customWidth="1"/>
    <col min="34" max="35" width="10" style="0" bestFit="1" customWidth="1"/>
  </cols>
  <sheetData>
    <row r="1" spans="1:31" s="55" customFormat="1" ht="18" customHeight="1">
      <c r="A1" s="53" t="s">
        <v>472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72" t="s">
        <v>473</v>
      </c>
      <c r="O1" s="77" t="s">
        <v>533</v>
      </c>
      <c r="P1" s="76" t="s">
        <v>469</v>
      </c>
      <c r="Q1" s="77" t="s">
        <v>470</v>
      </c>
      <c r="R1" s="74" t="s">
        <v>474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16" s="57" customFormat="1" ht="12" customHeight="1">
      <c r="A2" s="147" t="s">
        <v>765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O2" s="66"/>
      <c r="P2" s="66"/>
    </row>
    <row r="3" spans="1:31" s="59" customFormat="1" ht="12.75" customHeight="1">
      <c r="A3" s="67" t="s">
        <v>475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</row>
    <row r="4" spans="1:31" s="69" customFormat="1" ht="12.75" customHeight="1">
      <c r="A4" s="70" t="s">
        <v>476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68"/>
      <c r="AE4" s="68"/>
    </row>
    <row r="5" spans="1:32" s="23" customFormat="1" ht="12.75" customHeight="1">
      <c r="A5" s="132" t="s">
        <v>477</v>
      </c>
      <c r="B5" s="135" t="s">
        <v>478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6"/>
      <c r="P5" s="135" t="s">
        <v>479</v>
      </c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6"/>
      <c r="AD5" s="138" t="s">
        <v>480</v>
      </c>
      <c r="AE5" s="142"/>
      <c r="AF5" s="132" t="s">
        <v>481</v>
      </c>
    </row>
    <row r="6" spans="1:32" s="23" customFormat="1" ht="22.5" customHeight="1">
      <c r="A6" s="133"/>
      <c r="B6" s="132" t="s">
        <v>482</v>
      </c>
      <c r="C6" s="132" t="s">
        <v>483</v>
      </c>
      <c r="D6" s="135" t="s">
        <v>484</v>
      </c>
      <c r="E6" s="145"/>
      <c r="F6" s="145"/>
      <c r="G6" s="145"/>
      <c r="H6" s="145"/>
      <c r="I6" s="145"/>
      <c r="J6" s="145"/>
      <c r="K6" s="146"/>
      <c r="L6" s="132" t="s">
        <v>742</v>
      </c>
      <c r="M6" s="132" t="s">
        <v>743</v>
      </c>
      <c r="N6" s="132" t="s">
        <v>487</v>
      </c>
      <c r="O6" s="132" t="s">
        <v>488</v>
      </c>
      <c r="P6" s="132" t="s">
        <v>482</v>
      </c>
      <c r="Q6" s="132" t="s">
        <v>489</v>
      </c>
      <c r="R6" s="135" t="s">
        <v>490</v>
      </c>
      <c r="S6" s="145"/>
      <c r="T6" s="145"/>
      <c r="U6" s="145"/>
      <c r="V6" s="145"/>
      <c r="W6" s="145"/>
      <c r="X6" s="145"/>
      <c r="Y6" s="146"/>
      <c r="Z6" s="132" t="s">
        <v>491</v>
      </c>
      <c r="AA6" s="132" t="s">
        <v>492</v>
      </c>
      <c r="AB6" s="132" t="s">
        <v>744</v>
      </c>
      <c r="AC6" s="132" t="s">
        <v>488</v>
      </c>
      <c r="AD6" s="143"/>
      <c r="AE6" s="144"/>
      <c r="AF6" s="133"/>
    </row>
    <row r="7" spans="1:32" s="23" customFormat="1" ht="22.5" customHeight="1">
      <c r="A7" s="133"/>
      <c r="B7" s="133"/>
      <c r="C7" s="133"/>
      <c r="D7" s="31" t="s">
        <v>745</v>
      </c>
      <c r="E7" s="31" t="s">
        <v>494</v>
      </c>
      <c r="F7" s="31" t="s">
        <v>746</v>
      </c>
      <c r="G7" s="31" t="s">
        <v>747</v>
      </c>
      <c r="H7" s="31" t="s">
        <v>495</v>
      </c>
      <c r="I7" s="31" t="s">
        <v>493</v>
      </c>
      <c r="J7" s="31" t="s">
        <v>748</v>
      </c>
      <c r="K7" s="31" t="s">
        <v>749</v>
      </c>
      <c r="L7" s="133"/>
      <c r="M7" s="133"/>
      <c r="N7" s="133"/>
      <c r="O7" s="133"/>
      <c r="P7" s="133"/>
      <c r="Q7" s="133"/>
      <c r="R7" s="31" t="s">
        <v>745</v>
      </c>
      <c r="S7" s="31" t="s">
        <v>494</v>
      </c>
      <c r="T7" s="31" t="s">
        <v>746</v>
      </c>
      <c r="U7" s="31" t="s">
        <v>747</v>
      </c>
      <c r="V7" s="31" t="s">
        <v>495</v>
      </c>
      <c r="W7" s="31" t="s">
        <v>493</v>
      </c>
      <c r="X7" s="31" t="s">
        <v>748</v>
      </c>
      <c r="Y7" s="31" t="s">
        <v>749</v>
      </c>
      <c r="Z7" s="133"/>
      <c r="AA7" s="133"/>
      <c r="AB7" s="133"/>
      <c r="AC7" s="133"/>
      <c r="AD7" s="31" t="s">
        <v>498</v>
      </c>
      <c r="AE7" s="31" t="s">
        <v>499</v>
      </c>
      <c r="AF7" s="133"/>
    </row>
    <row r="8" spans="1:32" s="61" customFormat="1" ht="44.25" customHeight="1">
      <c r="A8" s="60" t="s">
        <v>500</v>
      </c>
      <c r="B8" s="60" t="s">
        <v>449</v>
      </c>
      <c r="C8" s="60" t="s">
        <v>450</v>
      </c>
      <c r="D8" s="60" t="s">
        <v>750</v>
      </c>
      <c r="E8" s="60" t="s">
        <v>452</v>
      </c>
      <c r="F8" s="60" t="s">
        <v>751</v>
      </c>
      <c r="G8" s="60" t="s">
        <v>752</v>
      </c>
      <c r="H8" s="60" t="s">
        <v>453</v>
      </c>
      <c r="I8" s="60" t="s">
        <v>451</v>
      </c>
      <c r="J8" s="60" t="s">
        <v>618</v>
      </c>
      <c r="K8" s="60" t="s">
        <v>455</v>
      </c>
      <c r="L8" s="44" t="s">
        <v>456</v>
      </c>
      <c r="M8" s="44" t="s">
        <v>457</v>
      </c>
      <c r="N8" s="60" t="s">
        <v>458</v>
      </c>
      <c r="O8" s="60" t="s">
        <v>455</v>
      </c>
      <c r="P8" s="60" t="s">
        <v>449</v>
      </c>
      <c r="Q8" s="60" t="s">
        <v>459</v>
      </c>
      <c r="R8" s="60" t="s">
        <v>750</v>
      </c>
      <c r="S8" s="60" t="s">
        <v>452</v>
      </c>
      <c r="T8" s="60" t="s">
        <v>751</v>
      </c>
      <c r="U8" s="60" t="s">
        <v>752</v>
      </c>
      <c r="V8" s="60" t="s">
        <v>453</v>
      </c>
      <c r="W8" s="60" t="s">
        <v>451</v>
      </c>
      <c r="X8" s="60" t="s">
        <v>618</v>
      </c>
      <c r="Y8" s="60" t="s">
        <v>455</v>
      </c>
      <c r="Z8" s="44" t="s">
        <v>456</v>
      </c>
      <c r="AA8" s="44" t="s">
        <v>457</v>
      </c>
      <c r="AB8" s="44" t="s">
        <v>753</v>
      </c>
      <c r="AC8" s="60" t="s">
        <v>455</v>
      </c>
      <c r="AD8" s="60" t="s">
        <v>461</v>
      </c>
      <c r="AE8" s="60" t="s">
        <v>462</v>
      </c>
      <c r="AF8" s="60" t="s">
        <v>501</v>
      </c>
    </row>
    <row r="9" spans="1:78" s="1" customFormat="1" ht="12">
      <c r="A9" s="2" t="s">
        <v>502</v>
      </c>
      <c r="B9" s="16">
        <v>1079702</v>
      </c>
      <c r="C9" s="16">
        <v>39546</v>
      </c>
      <c r="D9" s="16">
        <v>101769</v>
      </c>
      <c r="E9" s="16">
        <v>76680</v>
      </c>
      <c r="F9" s="16">
        <v>38290</v>
      </c>
      <c r="G9" s="16">
        <v>24181</v>
      </c>
      <c r="H9" s="16">
        <v>37654</v>
      </c>
      <c r="I9" s="16">
        <v>121543</v>
      </c>
      <c r="J9" s="16">
        <v>3456</v>
      </c>
      <c r="K9" s="16">
        <v>6</v>
      </c>
      <c r="L9" s="16">
        <v>79864</v>
      </c>
      <c r="M9" s="16">
        <v>534093</v>
      </c>
      <c r="N9" s="16">
        <v>22463</v>
      </c>
      <c r="O9" s="16">
        <v>157</v>
      </c>
      <c r="P9" s="16">
        <v>1065212</v>
      </c>
      <c r="Q9" s="16">
        <v>47224</v>
      </c>
      <c r="R9" s="16">
        <v>98819</v>
      </c>
      <c r="S9" s="16">
        <v>78325</v>
      </c>
      <c r="T9" s="16">
        <v>44178</v>
      </c>
      <c r="U9" s="16">
        <v>24158</v>
      </c>
      <c r="V9" s="16">
        <v>34981</v>
      </c>
      <c r="W9" s="16">
        <v>112090</v>
      </c>
      <c r="X9" s="16">
        <v>10912</v>
      </c>
      <c r="Y9" s="16">
        <v>0</v>
      </c>
      <c r="Z9" s="16">
        <v>79850</v>
      </c>
      <c r="AA9" s="16">
        <v>534037</v>
      </c>
      <c r="AB9" s="16">
        <v>353</v>
      </c>
      <c r="AC9" s="16">
        <v>285</v>
      </c>
      <c r="AD9" s="16">
        <v>549436</v>
      </c>
      <c r="AE9" s="16">
        <v>549436</v>
      </c>
      <c r="AF9" s="25">
        <f aca="true" t="shared" si="0" ref="AF9:AF33">B9-P9</f>
        <v>14490</v>
      </c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</row>
    <row r="10" spans="1:59" ht="12">
      <c r="A10" s="83" t="s">
        <v>754</v>
      </c>
      <c r="B10" s="16">
        <v>189389</v>
      </c>
      <c r="C10" s="19">
        <v>8499</v>
      </c>
      <c r="D10" s="19">
        <v>0</v>
      </c>
      <c r="E10" s="19">
        <v>48074</v>
      </c>
      <c r="F10" s="19">
        <v>4640</v>
      </c>
      <c r="G10" s="19">
        <v>2929</v>
      </c>
      <c r="H10" s="19">
        <v>4319</v>
      </c>
      <c r="I10" s="19">
        <v>37962</v>
      </c>
      <c r="J10" s="19">
        <v>915</v>
      </c>
      <c r="K10" s="19">
        <v>0</v>
      </c>
      <c r="L10" s="19">
        <v>0</v>
      </c>
      <c r="M10" s="19">
        <v>77297</v>
      </c>
      <c r="N10" s="19">
        <v>4741</v>
      </c>
      <c r="O10" s="19">
        <v>13</v>
      </c>
      <c r="P10" s="16">
        <v>188934</v>
      </c>
      <c r="Q10" s="19">
        <v>9788</v>
      </c>
      <c r="R10" s="19">
        <v>0</v>
      </c>
      <c r="S10" s="19">
        <v>45867</v>
      </c>
      <c r="T10" s="19">
        <v>5142</v>
      </c>
      <c r="U10" s="19">
        <v>2725</v>
      </c>
      <c r="V10" s="19">
        <v>3696</v>
      </c>
      <c r="W10" s="19">
        <v>41259</v>
      </c>
      <c r="X10" s="19">
        <v>3058</v>
      </c>
      <c r="Y10" s="19">
        <v>0</v>
      </c>
      <c r="Z10" s="19">
        <v>0</v>
      </c>
      <c r="AA10" s="19">
        <v>77287</v>
      </c>
      <c r="AB10" s="19">
        <v>59</v>
      </c>
      <c r="AC10" s="19">
        <v>53</v>
      </c>
      <c r="AD10" s="19">
        <v>112942</v>
      </c>
      <c r="AE10" s="19">
        <v>112942</v>
      </c>
      <c r="AF10" s="25">
        <f t="shared" si="0"/>
        <v>455</v>
      </c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79"/>
    </row>
    <row r="11" spans="1:58" s="23" customFormat="1" ht="12">
      <c r="A11" s="51" t="s">
        <v>525</v>
      </c>
      <c r="B11" s="16">
        <v>152687</v>
      </c>
      <c r="C11" s="19">
        <v>13137</v>
      </c>
      <c r="D11" s="19">
        <v>45870</v>
      </c>
      <c r="E11" s="19">
        <v>0</v>
      </c>
      <c r="F11" s="19">
        <v>4195</v>
      </c>
      <c r="G11" s="19">
        <v>2134</v>
      </c>
      <c r="H11" s="19">
        <v>3492</v>
      </c>
      <c r="I11" s="19">
        <v>22221</v>
      </c>
      <c r="J11" s="19">
        <v>420</v>
      </c>
      <c r="K11" s="19">
        <v>0</v>
      </c>
      <c r="L11" s="19">
        <v>0</v>
      </c>
      <c r="M11" s="19">
        <v>57358</v>
      </c>
      <c r="N11" s="19">
        <v>3828</v>
      </c>
      <c r="O11" s="19">
        <v>32</v>
      </c>
      <c r="P11" s="19">
        <v>149728</v>
      </c>
      <c r="Q11" s="19">
        <v>15553</v>
      </c>
      <c r="R11" s="19">
        <v>48068</v>
      </c>
      <c r="S11" s="19">
        <v>0</v>
      </c>
      <c r="T11" s="19">
        <v>3669</v>
      </c>
      <c r="U11" s="19">
        <v>1579</v>
      </c>
      <c r="V11" s="19">
        <v>2661</v>
      </c>
      <c r="W11" s="19">
        <v>19659</v>
      </c>
      <c r="X11" s="19">
        <v>1011</v>
      </c>
      <c r="Y11" s="19">
        <v>0</v>
      </c>
      <c r="Z11" s="19">
        <v>0</v>
      </c>
      <c r="AA11" s="19">
        <v>57358</v>
      </c>
      <c r="AB11" s="19">
        <v>131</v>
      </c>
      <c r="AC11" s="19">
        <v>39</v>
      </c>
      <c r="AD11" s="19">
        <v>60967</v>
      </c>
      <c r="AE11" s="19">
        <v>60967</v>
      </c>
      <c r="AF11" s="25">
        <f t="shared" si="0"/>
        <v>2959</v>
      </c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</row>
    <row r="12" spans="1:58" ht="12">
      <c r="A12" s="83" t="s">
        <v>755</v>
      </c>
      <c r="B12" s="16">
        <v>136290</v>
      </c>
      <c r="C12" s="19">
        <v>3487</v>
      </c>
      <c r="D12" s="19">
        <v>5144</v>
      </c>
      <c r="E12" s="19">
        <v>3672</v>
      </c>
      <c r="F12" s="19">
        <v>0</v>
      </c>
      <c r="G12" s="19">
        <v>2501</v>
      </c>
      <c r="H12" s="19">
        <v>3279</v>
      </c>
      <c r="I12" s="19">
        <v>29284</v>
      </c>
      <c r="J12" s="19">
        <v>319</v>
      </c>
      <c r="K12" s="19">
        <v>0</v>
      </c>
      <c r="L12" s="19">
        <v>0</v>
      </c>
      <c r="M12" s="19">
        <v>86394</v>
      </c>
      <c r="N12" s="19">
        <v>2194</v>
      </c>
      <c r="O12" s="19">
        <v>16</v>
      </c>
      <c r="P12" s="16">
        <v>128939</v>
      </c>
      <c r="Q12" s="19">
        <v>4216</v>
      </c>
      <c r="R12" s="19">
        <v>4638</v>
      </c>
      <c r="S12" s="19">
        <v>4193</v>
      </c>
      <c r="T12" s="19">
        <v>0</v>
      </c>
      <c r="U12" s="19">
        <v>2107</v>
      </c>
      <c r="V12" s="19">
        <v>2729</v>
      </c>
      <c r="W12" s="19">
        <v>23568</v>
      </c>
      <c r="X12" s="19">
        <v>1046</v>
      </c>
      <c r="Y12" s="19">
        <v>0</v>
      </c>
      <c r="Z12" s="19">
        <v>0</v>
      </c>
      <c r="AA12" s="19">
        <v>86382</v>
      </c>
      <c r="AB12" s="19">
        <v>30</v>
      </c>
      <c r="AC12" s="19">
        <v>30</v>
      </c>
      <c r="AD12" s="19">
        <v>66261</v>
      </c>
      <c r="AE12" s="19">
        <v>66261</v>
      </c>
      <c r="AF12" s="25">
        <f t="shared" si="0"/>
        <v>7351</v>
      </c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</row>
    <row r="13" spans="1:58" ht="12">
      <c r="A13" s="83" t="s">
        <v>756</v>
      </c>
      <c r="B13" s="16">
        <v>79443</v>
      </c>
      <c r="C13" s="19">
        <v>1764</v>
      </c>
      <c r="D13" s="19">
        <v>2729</v>
      </c>
      <c r="E13" s="19">
        <v>1583</v>
      </c>
      <c r="F13" s="19">
        <v>2107</v>
      </c>
      <c r="G13" s="19">
        <v>0</v>
      </c>
      <c r="H13" s="19">
        <v>7857</v>
      </c>
      <c r="I13" s="19">
        <v>9723</v>
      </c>
      <c r="J13" s="19">
        <v>171</v>
      </c>
      <c r="K13" s="19">
        <v>1</v>
      </c>
      <c r="L13" s="19">
        <v>0</v>
      </c>
      <c r="M13" s="19">
        <v>52251</v>
      </c>
      <c r="N13" s="19">
        <v>1242</v>
      </c>
      <c r="O13" s="19">
        <v>15</v>
      </c>
      <c r="P13" s="16">
        <v>78647</v>
      </c>
      <c r="Q13" s="19">
        <v>2200</v>
      </c>
      <c r="R13" s="19">
        <v>2928</v>
      </c>
      <c r="S13" s="19">
        <v>2134</v>
      </c>
      <c r="T13" s="19">
        <v>2501</v>
      </c>
      <c r="U13" s="19">
        <v>0</v>
      </c>
      <c r="V13" s="19">
        <v>7087</v>
      </c>
      <c r="W13" s="19">
        <v>8877</v>
      </c>
      <c r="X13" s="19">
        <v>648</v>
      </c>
      <c r="Y13" s="19">
        <v>0</v>
      </c>
      <c r="Z13" s="19">
        <v>0</v>
      </c>
      <c r="AA13" s="19">
        <v>52242</v>
      </c>
      <c r="AB13" s="19">
        <v>9</v>
      </c>
      <c r="AC13" s="19">
        <v>21</v>
      </c>
      <c r="AD13" s="19">
        <v>37414</v>
      </c>
      <c r="AE13" s="19">
        <v>37414</v>
      </c>
      <c r="AF13" s="25">
        <f t="shared" si="0"/>
        <v>796</v>
      </c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</row>
    <row r="14" spans="1:58" s="23" customFormat="1" ht="12">
      <c r="A14" s="51" t="s">
        <v>526</v>
      </c>
      <c r="B14" s="16">
        <v>132384</v>
      </c>
      <c r="C14" s="19">
        <v>3859</v>
      </c>
      <c r="D14" s="19">
        <v>3698</v>
      </c>
      <c r="E14" s="19">
        <v>2663</v>
      </c>
      <c r="F14" s="19">
        <v>2731</v>
      </c>
      <c r="G14" s="19">
        <v>7088</v>
      </c>
      <c r="H14" s="19">
        <v>0</v>
      </c>
      <c r="I14" s="19">
        <v>18420</v>
      </c>
      <c r="J14" s="19">
        <v>391</v>
      </c>
      <c r="K14" s="19">
        <v>1</v>
      </c>
      <c r="L14" s="19">
        <v>0</v>
      </c>
      <c r="M14" s="19">
        <v>91309</v>
      </c>
      <c r="N14" s="19">
        <v>2213</v>
      </c>
      <c r="O14" s="19">
        <v>11</v>
      </c>
      <c r="P14" s="19">
        <v>133515</v>
      </c>
      <c r="Q14" s="19">
        <v>4518</v>
      </c>
      <c r="R14" s="19">
        <v>4316</v>
      </c>
      <c r="S14" s="19">
        <v>3492</v>
      </c>
      <c r="T14" s="19">
        <v>3277</v>
      </c>
      <c r="U14" s="19">
        <v>7855</v>
      </c>
      <c r="V14" s="19">
        <v>0</v>
      </c>
      <c r="W14" s="19">
        <v>17487</v>
      </c>
      <c r="X14" s="19">
        <v>1216</v>
      </c>
      <c r="Y14" s="19">
        <v>0</v>
      </c>
      <c r="Z14" s="19">
        <v>0</v>
      </c>
      <c r="AA14" s="19">
        <v>91295</v>
      </c>
      <c r="AB14" s="19">
        <v>43</v>
      </c>
      <c r="AC14" s="19">
        <v>16</v>
      </c>
      <c r="AD14" s="19">
        <v>62489</v>
      </c>
      <c r="AE14" s="19">
        <v>62489</v>
      </c>
      <c r="AF14" s="25">
        <f t="shared" si="0"/>
        <v>-1131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</row>
    <row r="15" spans="1:58" s="23" customFormat="1" ht="12">
      <c r="A15" s="51" t="s">
        <v>503</v>
      </c>
      <c r="B15" s="16">
        <v>375878</v>
      </c>
      <c r="C15" s="19">
        <v>8713</v>
      </c>
      <c r="D15" s="19">
        <v>41270</v>
      </c>
      <c r="E15" s="19">
        <v>19677</v>
      </c>
      <c r="F15" s="19">
        <v>23571</v>
      </c>
      <c r="G15" s="19">
        <v>8881</v>
      </c>
      <c r="H15" s="19">
        <v>17491</v>
      </c>
      <c r="I15" s="19">
        <v>0</v>
      </c>
      <c r="J15" s="19">
        <v>1240</v>
      </c>
      <c r="K15" s="19">
        <v>4</v>
      </c>
      <c r="L15" s="19">
        <v>79854</v>
      </c>
      <c r="M15" s="19">
        <v>167010</v>
      </c>
      <c r="N15" s="19">
        <v>8097</v>
      </c>
      <c r="O15" s="19">
        <v>70</v>
      </c>
      <c r="P15" s="19">
        <v>379411</v>
      </c>
      <c r="Q15" s="19">
        <v>10852</v>
      </c>
      <c r="R15" s="19">
        <v>37954</v>
      </c>
      <c r="S15" s="19">
        <v>22219</v>
      </c>
      <c r="T15" s="19">
        <v>29270</v>
      </c>
      <c r="U15" s="19">
        <v>9721</v>
      </c>
      <c r="V15" s="19">
        <v>18417</v>
      </c>
      <c r="W15" s="19">
        <v>0</v>
      </c>
      <c r="X15" s="19">
        <v>3933</v>
      </c>
      <c r="Y15" s="19">
        <v>0</v>
      </c>
      <c r="Z15" s="19">
        <v>79840</v>
      </c>
      <c r="AA15" s="19">
        <v>166999</v>
      </c>
      <c r="AB15" s="19">
        <v>80</v>
      </c>
      <c r="AC15" s="19">
        <v>126</v>
      </c>
      <c r="AD15" s="19">
        <v>207760</v>
      </c>
      <c r="AE15" s="19">
        <v>207760</v>
      </c>
      <c r="AF15" s="25">
        <f t="shared" si="0"/>
        <v>-3533</v>
      </c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</row>
    <row r="16" spans="1:59" ht="12">
      <c r="A16" s="62" t="s">
        <v>505</v>
      </c>
      <c r="B16" s="18">
        <v>21460</v>
      </c>
      <c r="C16" s="17">
        <v>405</v>
      </c>
      <c r="D16" s="17">
        <v>2948</v>
      </c>
      <c r="E16" s="17">
        <v>1865</v>
      </c>
      <c r="F16" s="17">
        <v>371</v>
      </c>
      <c r="G16" s="17">
        <v>192</v>
      </c>
      <c r="H16" s="17">
        <v>291</v>
      </c>
      <c r="I16" s="17">
        <v>0</v>
      </c>
      <c r="J16" s="17">
        <v>41</v>
      </c>
      <c r="K16" s="17">
        <v>0</v>
      </c>
      <c r="L16" s="17">
        <v>2646</v>
      </c>
      <c r="M16" s="17">
        <v>12377</v>
      </c>
      <c r="N16" s="17">
        <v>320</v>
      </c>
      <c r="O16" s="17">
        <v>4</v>
      </c>
      <c r="P16" s="18">
        <v>21563</v>
      </c>
      <c r="Q16" s="17">
        <v>480</v>
      </c>
      <c r="R16" s="17">
        <v>2845</v>
      </c>
      <c r="S16" s="17">
        <v>1838</v>
      </c>
      <c r="T16" s="17">
        <v>491</v>
      </c>
      <c r="U16" s="17">
        <v>149</v>
      </c>
      <c r="V16" s="17">
        <v>300</v>
      </c>
      <c r="W16" s="17">
        <v>0</v>
      </c>
      <c r="X16" s="17">
        <v>120</v>
      </c>
      <c r="Y16" s="17">
        <v>0</v>
      </c>
      <c r="Z16" s="17">
        <v>2951</v>
      </c>
      <c r="AA16" s="17">
        <v>12377</v>
      </c>
      <c r="AB16" s="17">
        <v>8</v>
      </c>
      <c r="AC16" s="17">
        <v>4</v>
      </c>
      <c r="AD16" s="17">
        <v>9775</v>
      </c>
      <c r="AE16" s="17">
        <v>9775</v>
      </c>
      <c r="AF16" s="25">
        <f t="shared" si="0"/>
        <v>-103</v>
      </c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79"/>
    </row>
    <row r="17" spans="1:59" ht="12">
      <c r="A17" s="62" t="s">
        <v>506</v>
      </c>
      <c r="B17" s="18">
        <v>104227</v>
      </c>
      <c r="C17" s="17">
        <v>2892</v>
      </c>
      <c r="D17" s="17">
        <v>17706</v>
      </c>
      <c r="E17" s="17">
        <v>7417</v>
      </c>
      <c r="F17" s="17">
        <v>2813</v>
      </c>
      <c r="G17" s="17">
        <v>1669</v>
      </c>
      <c r="H17" s="17">
        <v>2528</v>
      </c>
      <c r="I17" s="17">
        <v>0</v>
      </c>
      <c r="J17" s="17">
        <v>530</v>
      </c>
      <c r="K17" s="17">
        <v>0</v>
      </c>
      <c r="L17" s="17">
        <v>15632</v>
      </c>
      <c r="M17" s="17">
        <v>50588</v>
      </c>
      <c r="N17" s="17">
        <v>2434</v>
      </c>
      <c r="O17" s="17">
        <v>18</v>
      </c>
      <c r="P17" s="18">
        <v>96150</v>
      </c>
      <c r="Q17" s="17">
        <v>3479</v>
      </c>
      <c r="R17" s="17">
        <v>13330</v>
      </c>
      <c r="S17" s="17">
        <v>6935</v>
      </c>
      <c r="T17" s="17">
        <v>2830</v>
      </c>
      <c r="U17" s="17">
        <v>1416</v>
      </c>
      <c r="V17" s="17">
        <v>2118</v>
      </c>
      <c r="W17" s="17">
        <v>0</v>
      </c>
      <c r="X17" s="17">
        <v>1854</v>
      </c>
      <c r="Y17" s="17">
        <v>0</v>
      </c>
      <c r="Z17" s="17">
        <v>13566</v>
      </c>
      <c r="AA17" s="17">
        <v>50580</v>
      </c>
      <c r="AB17" s="17">
        <v>13</v>
      </c>
      <c r="AC17" s="17">
        <v>29</v>
      </c>
      <c r="AD17" s="17">
        <v>63600</v>
      </c>
      <c r="AE17" s="17">
        <v>63600</v>
      </c>
      <c r="AF17" s="25">
        <f t="shared" si="0"/>
        <v>8077</v>
      </c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79"/>
    </row>
    <row r="18" spans="1:59" ht="12">
      <c r="A18" s="62" t="s">
        <v>507</v>
      </c>
      <c r="B18" s="18">
        <v>26026</v>
      </c>
      <c r="C18" s="17">
        <v>506</v>
      </c>
      <c r="D18" s="17">
        <v>1827</v>
      </c>
      <c r="E18" s="17">
        <v>1260</v>
      </c>
      <c r="F18" s="17">
        <v>1256</v>
      </c>
      <c r="G18" s="17">
        <v>496</v>
      </c>
      <c r="H18" s="17">
        <v>832</v>
      </c>
      <c r="I18" s="17">
        <v>0</v>
      </c>
      <c r="J18" s="17">
        <v>51</v>
      </c>
      <c r="K18" s="17">
        <v>0</v>
      </c>
      <c r="L18" s="17">
        <v>11053</v>
      </c>
      <c r="M18" s="17">
        <v>8207</v>
      </c>
      <c r="N18" s="17">
        <v>536</v>
      </c>
      <c r="O18" s="17">
        <v>2</v>
      </c>
      <c r="P18" s="18">
        <v>21451</v>
      </c>
      <c r="Q18" s="17">
        <v>646</v>
      </c>
      <c r="R18" s="17">
        <v>1263</v>
      </c>
      <c r="S18" s="17">
        <v>1027</v>
      </c>
      <c r="T18" s="17">
        <v>886</v>
      </c>
      <c r="U18" s="17">
        <v>331</v>
      </c>
      <c r="V18" s="17">
        <v>416</v>
      </c>
      <c r="W18" s="17">
        <v>0</v>
      </c>
      <c r="X18" s="17">
        <v>152</v>
      </c>
      <c r="Y18" s="17">
        <v>0</v>
      </c>
      <c r="Z18" s="17">
        <v>8513</v>
      </c>
      <c r="AA18" s="17">
        <v>8207</v>
      </c>
      <c r="AB18" s="17">
        <v>3</v>
      </c>
      <c r="AC18" s="17">
        <v>7</v>
      </c>
      <c r="AD18" s="17">
        <v>13678</v>
      </c>
      <c r="AE18" s="17">
        <v>13678</v>
      </c>
      <c r="AF18" s="25">
        <f t="shared" si="0"/>
        <v>4575</v>
      </c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79"/>
    </row>
    <row r="19" spans="1:58" ht="12">
      <c r="A19" s="62" t="s">
        <v>508</v>
      </c>
      <c r="B19" s="18">
        <v>18773</v>
      </c>
      <c r="C19" s="17">
        <v>374</v>
      </c>
      <c r="D19" s="17">
        <v>1510</v>
      </c>
      <c r="E19" s="17">
        <v>762</v>
      </c>
      <c r="F19" s="17">
        <v>2337</v>
      </c>
      <c r="G19" s="17">
        <v>293</v>
      </c>
      <c r="H19" s="17">
        <v>401</v>
      </c>
      <c r="I19" s="17">
        <v>0</v>
      </c>
      <c r="J19" s="17">
        <v>45</v>
      </c>
      <c r="K19" s="17">
        <v>0</v>
      </c>
      <c r="L19" s="17">
        <v>5108</v>
      </c>
      <c r="M19" s="17">
        <v>7371</v>
      </c>
      <c r="N19" s="17">
        <v>567</v>
      </c>
      <c r="O19" s="17">
        <v>5</v>
      </c>
      <c r="P19" s="18">
        <v>18018</v>
      </c>
      <c r="Q19" s="17">
        <v>546</v>
      </c>
      <c r="R19" s="17">
        <v>1425</v>
      </c>
      <c r="S19" s="17">
        <v>1000</v>
      </c>
      <c r="T19" s="17">
        <v>2370</v>
      </c>
      <c r="U19" s="17">
        <v>249</v>
      </c>
      <c r="V19" s="17">
        <v>327</v>
      </c>
      <c r="W19" s="17">
        <v>0</v>
      </c>
      <c r="X19" s="17">
        <v>125</v>
      </c>
      <c r="Y19" s="17">
        <v>0</v>
      </c>
      <c r="Z19" s="17">
        <v>4599</v>
      </c>
      <c r="AA19" s="17">
        <v>7371</v>
      </c>
      <c r="AB19" s="17">
        <v>3</v>
      </c>
      <c r="AC19" s="17">
        <v>3</v>
      </c>
      <c r="AD19" s="17">
        <v>11512</v>
      </c>
      <c r="AE19" s="17">
        <v>11512</v>
      </c>
      <c r="AF19" s="25">
        <f t="shared" si="0"/>
        <v>755</v>
      </c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58" ht="12">
      <c r="A20" s="62" t="s">
        <v>510</v>
      </c>
      <c r="B20" s="18">
        <v>35247</v>
      </c>
      <c r="C20" s="17">
        <v>758</v>
      </c>
      <c r="D20" s="17">
        <v>1764</v>
      </c>
      <c r="E20" s="17">
        <v>813</v>
      </c>
      <c r="F20" s="17">
        <v>5249</v>
      </c>
      <c r="G20" s="17">
        <v>631</v>
      </c>
      <c r="H20" s="17">
        <v>798</v>
      </c>
      <c r="I20" s="17">
        <v>0</v>
      </c>
      <c r="J20" s="17">
        <v>80</v>
      </c>
      <c r="K20" s="17">
        <v>0</v>
      </c>
      <c r="L20" s="17">
        <v>4710</v>
      </c>
      <c r="M20" s="17">
        <v>19562</v>
      </c>
      <c r="N20" s="17">
        <v>880</v>
      </c>
      <c r="O20" s="17">
        <v>2</v>
      </c>
      <c r="P20" s="18">
        <v>41395</v>
      </c>
      <c r="Q20" s="17">
        <v>1013</v>
      </c>
      <c r="R20" s="17">
        <v>2420</v>
      </c>
      <c r="S20" s="17">
        <v>1505</v>
      </c>
      <c r="T20" s="17">
        <v>8219</v>
      </c>
      <c r="U20" s="17">
        <v>942</v>
      </c>
      <c r="V20" s="17">
        <v>1010</v>
      </c>
      <c r="W20" s="17">
        <v>0</v>
      </c>
      <c r="X20" s="17">
        <v>238</v>
      </c>
      <c r="Y20" s="17">
        <v>0</v>
      </c>
      <c r="Z20" s="17">
        <v>6469</v>
      </c>
      <c r="AA20" s="17">
        <v>19559</v>
      </c>
      <c r="AB20" s="17">
        <v>11</v>
      </c>
      <c r="AC20" s="17">
        <v>9</v>
      </c>
      <c r="AD20" s="17">
        <v>22104</v>
      </c>
      <c r="AE20" s="17">
        <v>22104</v>
      </c>
      <c r="AF20" s="25">
        <f t="shared" si="0"/>
        <v>-6148</v>
      </c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58" ht="12">
      <c r="A21" s="62" t="s">
        <v>511</v>
      </c>
      <c r="B21" s="18">
        <v>16343</v>
      </c>
      <c r="C21" s="17">
        <v>372</v>
      </c>
      <c r="D21" s="17">
        <v>889</v>
      </c>
      <c r="E21" s="17">
        <v>480</v>
      </c>
      <c r="F21" s="17">
        <v>4030</v>
      </c>
      <c r="G21" s="17">
        <v>345</v>
      </c>
      <c r="H21" s="17">
        <v>476</v>
      </c>
      <c r="I21" s="17">
        <v>0</v>
      </c>
      <c r="J21" s="17">
        <v>60</v>
      </c>
      <c r="K21" s="17">
        <v>0</v>
      </c>
      <c r="L21" s="17">
        <v>3220</v>
      </c>
      <c r="M21" s="17">
        <v>6123</v>
      </c>
      <c r="N21" s="17">
        <v>346</v>
      </c>
      <c r="O21" s="17">
        <v>2</v>
      </c>
      <c r="P21" s="18">
        <v>18181</v>
      </c>
      <c r="Q21" s="17">
        <v>481</v>
      </c>
      <c r="R21" s="17">
        <v>1100</v>
      </c>
      <c r="S21" s="17">
        <v>678</v>
      </c>
      <c r="T21" s="17">
        <v>5222</v>
      </c>
      <c r="U21" s="17">
        <v>418</v>
      </c>
      <c r="V21" s="17">
        <v>490</v>
      </c>
      <c r="W21" s="17">
        <v>0</v>
      </c>
      <c r="X21" s="17">
        <v>151</v>
      </c>
      <c r="Y21" s="17">
        <v>0</v>
      </c>
      <c r="Z21" s="17">
        <v>3512</v>
      </c>
      <c r="AA21" s="17">
        <v>6123</v>
      </c>
      <c r="AB21" s="17">
        <v>3</v>
      </c>
      <c r="AC21" s="17">
        <v>3</v>
      </c>
      <c r="AD21" s="17">
        <v>11135</v>
      </c>
      <c r="AE21" s="17">
        <v>11135</v>
      </c>
      <c r="AF21" s="25">
        <f t="shared" si="0"/>
        <v>-1838</v>
      </c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</row>
    <row r="22" spans="1:58" ht="12">
      <c r="A22" s="62" t="s">
        <v>512</v>
      </c>
      <c r="B22" s="18">
        <v>22254</v>
      </c>
      <c r="C22" s="17">
        <v>405</v>
      </c>
      <c r="D22" s="17">
        <v>2666</v>
      </c>
      <c r="E22" s="17">
        <v>727</v>
      </c>
      <c r="F22" s="17">
        <v>2255</v>
      </c>
      <c r="G22" s="17">
        <v>714</v>
      </c>
      <c r="H22" s="17">
        <v>1024</v>
      </c>
      <c r="I22" s="17">
        <v>0</v>
      </c>
      <c r="J22" s="17">
        <v>48</v>
      </c>
      <c r="K22" s="17">
        <v>2</v>
      </c>
      <c r="L22" s="17">
        <v>5075</v>
      </c>
      <c r="M22" s="17">
        <v>8775</v>
      </c>
      <c r="N22" s="17">
        <v>562</v>
      </c>
      <c r="O22" s="17">
        <v>1</v>
      </c>
      <c r="P22" s="18">
        <v>23754</v>
      </c>
      <c r="Q22" s="17">
        <v>457</v>
      </c>
      <c r="R22" s="17">
        <v>2970</v>
      </c>
      <c r="S22" s="17">
        <v>1224</v>
      </c>
      <c r="T22" s="17">
        <v>2923</v>
      </c>
      <c r="U22" s="17">
        <v>860</v>
      </c>
      <c r="V22" s="17">
        <v>1118</v>
      </c>
      <c r="W22" s="17">
        <v>0</v>
      </c>
      <c r="X22" s="17">
        <v>134</v>
      </c>
      <c r="Y22" s="17">
        <v>0</v>
      </c>
      <c r="Z22" s="17">
        <v>5280</v>
      </c>
      <c r="AA22" s="17">
        <v>8775</v>
      </c>
      <c r="AB22" s="17">
        <v>10</v>
      </c>
      <c r="AC22" s="17">
        <v>3</v>
      </c>
      <c r="AD22" s="17">
        <v>10932</v>
      </c>
      <c r="AE22" s="17">
        <v>10932</v>
      </c>
      <c r="AF22" s="25">
        <f t="shared" si="0"/>
        <v>-1500</v>
      </c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</row>
    <row r="23" spans="1:58" ht="12">
      <c r="A23" s="62" t="s">
        <v>513</v>
      </c>
      <c r="B23" s="18">
        <v>16929</v>
      </c>
      <c r="C23" s="17">
        <v>253</v>
      </c>
      <c r="D23" s="17">
        <v>1328</v>
      </c>
      <c r="E23" s="17">
        <v>392</v>
      </c>
      <c r="F23" s="17">
        <v>902</v>
      </c>
      <c r="G23" s="17">
        <v>1199</v>
      </c>
      <c r="H23" s="17">
        <v>882</v>
      </c>
      <c r="I23" s="17">
        <v>0</v>
      </c>
      <c r="J23" s="17">
        <v>32</v>
      </c>
      <c r="K23" s="17">
        <v>1</v>
      </c>
      <c r="L23" s="17">
        <v>6733</v>
      </c>
      <c r="M23" s="17">
        <v>4720</v>
      </c>
      <c r="N23" s="17">
        <v>486</v>
      </c>
      <c r="O23" s="17">
        <v>1</v>
      </c>
      <c r="P23" s="18">
        <v>19426</v>
      </c>
      <c r="Q23" s="17">
        <v>343</v>
      </c>
      <c r="R23" s="17">
        <v>1631</v>
      </c>
      <c r="S23" s="17">
        <v>676</v>
      </c>
      <c r="T23" s="17">
        <v>1321</v>
      </c>
      <c r="U23" s="17">
        <v>1692</v>
      </c>
      <c r="V23" s="17">
        <v>1098</v>
      </c>
      <c r="W23" s="17">
        <v>0</v>
      </c>
      <c r="X23" s="17">
        <v>110</v>
      </c>
      <c r="Y23" s="17">
        <v>0</v>
      </c>
      <c r="Z23" s="17">
        <v>7831</v>
      </c>
      <c r="AA23" s="17">
        <v>4720</v>
      </c>
      <c r="AB23" s="17">
        <v>1</v>
      </c>
      <c r="AC23" s="17">
        <v>3</v>
      </c>
      <c r="AD23" s="17">
        <v>5050</v>
      </c>
      <c r="AE23" s="17">
        <v>5050</v>
      </c>
      <c r="AF23" s="25">
        <f t="shared" si="0"/>
        <v>-2497</v>
      </c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</row>
    <row r="24" spans="1:58" ht="12">
      <c r="A24" s="62" t="s">
        <v>516</v>
      </c>
      <c r="B24" s="18">
        <v>27926</v>
      </c>
      <c r="C24" s="17">
        <v>691</v>
      </c>
      <c r="D24" s="17">
        <v>1224</v>
      </c>
      <c r="E24" s="17">
        <v>624</v>
      </c>
      <c r="F24" s="17">
        <v>945</v>
      </c>
      <c r="G24" s="17">
        <v>1075</v>
      </c>
      <c r="H24" s="17">
        <v>6048</v>
      </c>
      <c r="I24" s="17">
        <v>0</v>
      </c>
      <c r="J24" s="17">
        <v>103</v>
      </c>
      <c r="K24" s="17">
        <v>1</v>
      </c>
      <c r="L24" s="17">
        <v>2987</v>
      </c>
      <c r="M24" s="17">
        <v>13628</v>
      </c>
      <c r="N24" s="17">
        <v>594</v>
      </c>
      <c r="O24" s="17">
        <v>6</v>
      </c>
      <c r="P24" s="18">
        <v>31526</v>
      </c>
      <c r="Q24" s="17">
        <v>884</v>
      </c>
      <c r="R24" s="17">
        <v>1506</v>
      </c>
      <c r="S24" s="17">
        <v>907</v>
      </c>
      <c r="T24" s="17">
        <v>1295</v>
      </c>
      <c r="U24" s="17">
        <v>1513</v>
      </c>
      <c r="V24" s="17">
        <v>7755</v>
      </c>
      <c r="W24" s="17">
        <v>0</v>
      </c>
      <c r="X24" s="17">
        <v>382</v>
      </c>
      <c r="Y24" s="17">
        <v>0</v>
      </c>
      <c r="Z24" s="17">
        <v>3638</v>
      </c>
      <c r="AA24" s="17">
        <v>13628</v>
      </c>
      <c r="AB24" s="17">
        <v>6</v>
      </c>
      <c r="AC24" s="17">
        <v>12</v>
      </c>
      <c r="AD24" s="17">
        <v>14498</v>
      </c>
      <c r="AE24" s="17">
        <v>14498</v>
      </c>
      <c r="AF24" s="25">
        <f t="shared" si="0"/>
        <v>-3600</v>
      </c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</row>
    <row r="25" spans="1:58" s="23" customFormat="1" ht="12">
      <c r="A25" s="62" t="s">
        <v>517</v>
      </c>
      <c r="B25" s="18">
        <v>8475</v>
      </c>
      <c r="C25" s="17">
        <v>164</v>
      </c>
      <c r="D25" s="17">
        <v>1009</v>
      </c>
      <c r="E25" s="17">
        <v>405</v>
      </c>
      <c r="F25" s="17">
        <v>598</v>
      </c>
      <c r="G25" s="17">
        <v>270</v>
      </c>
      <c r="H25" s="17">
        <v>743</v>
      </c>
      <c r="I25" s="17">
        <v>0</v>
      </c>
      <c r="J25" s="17">
        <v>19</v>
      </c>
      <c r="K25" s="17">
        <v>0</v>
      </c>
      <c r="L25" s="17">
        <v>2288</v>
      </c>
      <c r="M25" s="17">
        <v>2849</v>
      </c>
      <c r="N25" s="17">
        <v>129</v>
      </c>
      <c r="O25" s="17">
        <v>1</v>
      </c>
      <c r="P25" s="18">
        <v>9206</v>
      </c>
      <c r="Q25" s="17">
        <v>188</v>
      </c>
      <c r="R25" s="17">
        <v>1100</v>
      </c>
      <c r="S25" s="17">
        <v>499</v>
      </c>
      <c r="T25" s="17">
        <v>627</v>
      </c>
      <c r="U25" s="17">
        <v>327</v>
      </c>
      <c r="V25" s="17">
        <v>879</v>
      </c>
      <c r="W25" s="17">
        <v>0</v>
      </c>
      <c r="X25" s="17">
        <v>71</v>
      </c>
      <c r="Y25" s="17">
        <v>0</v>
      </c>
      <c r="Z25" s="17">
        <v>2662</v>
      </c>
      <c r="AA25" s="17">
        <v>2849</v>
      </c>
      <c r="AB25" s="17">
        <v>2</v>
      </c>
      <c r="AC25" s="17">
        <v>2</v>
      </c>
      <c r="AD25" s="17">
        <v>5975</v>
      </c>
      <c r="AE25" s="17">
        <v>5975</v>
      </c>
      <c r="AF25" s="25">
        <f t="shared" si="0"/>
        <v>-731</v>
      </c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</row>
    <row r="26" spans="1:58" ht="12">
      <c r="A26" s="62" t="s">
        <v>518</v>
      </c>
      <c r="B26" s="18">
        <v>17500</v>
      </c>
      <c r="C26" s="17">
        <v>294</v>
      </c>
      <c r="D26" s="17">
        <v>1808</v>
      </c>
      <c r="E26" s="17">
        <v>827</v>
      </c>
      <c r="F26" s="17">
        <v>542</v>
      </c>
      <c r="G26" s="17">
        <v>241</v>
      </c>
      <c r="H26" s="17">
        <v>507</v>
      </c>
      <c r="I26" s="17">
        <v>0</v>
      </c>
      <c r="J26" s="17">
        <v>52</v>
      </c>
      <c r="K26" s="17">
        <v>0</v>
      </c>
      <c r="L26" s="17">
        <v>3133</v>
      </c>
      <c r="M26" s="17">
        <v>9848</v>
      </c>
      <c r="N26" s="17">
        <v>230</v>
      </c>
      <c r="O26" s="17">
        <v>18</v>
      </c>
      <c r="P26" s="18">
        <v>18226</v>
      </c>
      <c r="Q26" s="17">
        <v>357</v>
      </c>
      <c r="R26" s="17">
        <v>1914</v>
      </c>
      <c r="S26" s="17">
        <v>1055</v>
      </c>
      <c r="T26" s="17">
        <v>670</v>
      </c>
      <c r="U26" s="17">
        <v>273</v>
      </c>
      <c r="V26" s="17">
        <v>553</v>
      </c>
      <c r="W26" s="17">
        <v>0</v>
      </c>
      <c r="X26" s="17">
        <v>130</v>
      </c>
      <c r="Y26" s="17">
        <v>0</v>
      </c>
      <c r="Z26" s="17">
        <v>3414</v>
      </c>
      <c r="AA26" s="17">
        <v>9848</v>
      </c>
      <c r="AB26" s="17">
        <v>2</v>
      </c>
      <c r="AC26" s="17">
        <v>10</v>
      </c>
      <c r="AD26" s="17">
        <v>8546</v>
      </c>
      <c r="AE26" s="17">
        <v>8546</v>
      </c>
      <c r="AF26" s="25">
        <f t="shared" si="0"/>
        <v>-726</v>
      </c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</row>
    <row r="27" spans="1:58" ht="12">
      <c r="A27" s="62" t="s">
        <v>519</v>
      </c>
      <c r="B27" s="18">
        <v>5748</v>
      </c>
      <c r="C27" s="17">
        <v>36</v>
      </c>
      <c r="D27" s="17">
        <v>564</v>
      </c>
      <c r="E27" s="17">
        <v>260</v>
      </c>
      <c r="F27" s="17">
        <v>451</v>
      </c>
      <c r="G27" s="17">
        <v>486</v>
      </c>
      <c r="H27" s="17">
        <v>1503</v>
      </c>
      <c r="I27" s="17">
        <v>0</v>
      </c>
      <c r="J27" s="17">
        <v>14</v>
      </c>
      <c r="K27" s="17">
        <v>0</v>
      </c>
      <c r="L27" s="17">
        <v>1231</v>
      </c>
      <c r="M27" s="17">
        <v>1151</v>
      </c>
      <c r="N27" s="17">
        <v>50</v>
      </c>
      <c r="O27" s="17">
        <v>2</v>
      </c>
      <c r="P27" s="18">
        <v>4272</v>
      </c>
      <c r="Q27" s="17">
        <v>43</v>
      </c>
      <c r="R27" s="17">
        <v>365</v>
      </c>
      <c r="S27" s="17">
        <v>194</v>
      </c>
      <c r="T27" s="17">
        <v>276</v>
      </c>
      <c r="U27" s="17">
        <v>331</v>
      </c>
      <c r="V27" s="17">
        <v>1015</v>
      </c>
      <c r="W27" s="17">
        <v>0</v>
      </c>
      <c r="X27" s="17">
        <v>35</v>
      </c>
      <c r="Y27" s="17">
        <v>0</v>
      </c>
      <c r="Z27" s="17">
        <v>858</v>
      </c>
      <c r="AA27" s="17">
        <v>1151</v>
      </c>
      <c r="AB27" s="17">
        <v>0</v>
      </c>
      <c r="AC27" s="17">
        <v>4</v>
      </c>
      <c r="AD27" s="17">
        <v>2339</v>
      </c>
      <c r="AE27" s="17">
        <v>2339</v>
      </c>
      <c r="AF27" s="25">
        <f t="shared" si="0"/>
        <v>1476</v>
      </c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</row>
    <row r="28" spans="1:58" ht="12">
      <c r="A28" s="62" t="s">
        <v>520</v>
      </c>
      <c r="B28" s="18">
        <v>19039</v>
      </c>
      <c r="C28" s="17">
        <v>585</v>
      </c>
      <c r="D28" s="17">
        <v>4052</v>
      </c>
      <c r="E28" s="17">
        <v>2220</v>
      </c>
      <c r="F28" s="17">
        <v>296</v>
      </c>
      <c r="G28" s="17">
        <v>149</v>
      </c>
      <c r="H28" s="17">
        <v>306</v>
      </c>
      <c r="I28" s="17">
        <v>0</v>
      </c>
      <c r="J28" s="17">
        <v>82</v>
      </c>
      <c r="K28" s="17">
        <v>0</v>
      </c>
      <c r="L28" s="17">
        <v>1836</v>
      </c>
      <c r="M28" s="17">
        <v>9154</v>
      </c>
      <c r="N28" s="17">
        <v>356</v>
      </c>
      <c r="O28" s="17">
        <v>3</v>
      </c>
      <c r="P28" s="18">
        <v>20613</v>
      </c>
      <c r="Q28" s="17">
        <v>709</v>
      </c>
      <c r="R28" s="17">
        <v>4205</v>
      </c>
      <c r="S28" s="17">
        <v>2868</v>
      </c>
      <c r="T28" s="17">
        <v>515</v>
      </c>
      <c r="U28" s="17">
        <v>159</v>
      </c>
      <c r="V28" s="17">
        <v>358</v>
      </c>
      <c r="W28" s="17">
        <v>0</v>
      </c>
      <c r="X28" s="17">
        <v>187</v>
      </c>
      <c r="Y28" s="17">
        <v>0</v>
      </c>
      <c r="Z28" s="17">
        <v>2445</v>
      </c>
      <c r="AA28" s="17">
        <v>9154</v>
      </c>
      <c r="AB28" s="17">
        <v>5</v>
      </c>
      <c r="AC28" s="17">
        <v>8</v>
      </c>
      <c r="AD28" s="17">
        <v>7576</v>
      </c>
      <c r="AE28" s="17">
        <v>7576</v>
      </c>
      <c r="AF28" s="25">
        <f t="shared" si="0"/>
        <v>-1574</v>
      </c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</row>
    <row r="29" spans="1:58" ht="12">
      <c r="A29" s="62" t="s">
        <v>521</v>
      </c>
      <c r="B29" s="18">
        <v>23130</v>
      </c>
      <c r="C29" s="17">
        <v>687</v>
      </c>
      <c r="D29" s="17">
        <v>1409</v>
      </c>
      <c r="E29" s="17">
        <v>1251</v>
      </c>
      <c r="F29" s="17">
        <v>1046</v>
      </c>
      <c r="G29" s="17">
        <v>441</v>
      </c>
      <c r="H29" s="17">
        <v>676</v>
      </c>
      <c r="I29" s="17">
        <v>0</v>
      </c>
      <c r="J29" s="17">
        <v>67</v>
      </c>
      <c r="K29" s="17">
        <v>0</v>
      </c>
      <c r="L29" s="17">
        <v>8066</v>
      </c>
      <c r="M29" s="17">
        <v>9068</v>
      </c>
      <c r="N29" s="17">
        <v>417</v>
      </c>
      <c r="O29" s="17">
        <v>2</v>
      </c>
      <c r="P29" s="18">
        <v>22352</v>
      </c>
      <c r="Q29" s="17">
        <v>846</v>
      </c>
      <c r="R29" s="17">
        <v>1184</v>
      </c>
      <c r="S29" s="17">
        <v>1216</v>
      </c>
      <c r="T29" s="17">
        <v>836</v>
      </c>
      <c r="U29" s="17">
        <v>356</v>
      </c>
      <c r="V29" s="17">
        <v>426</v>
      </c>
      <c r="W29" s="17">
        <v>0</v>
      </c>
      <c r="X29" s="17">
        <v>148</v>
      </c>
      <c r="Y29" s="17">
        <v>0</v>
      </c>
      <c r="Z29" s="17">
        <v>8239</v>
      </c>
      <c r="AA29" s="17">
        <v>9068</v>
      </c>
      <c r="AB29" s="17">
        <v>8</v>
      </c>
      <c r="AC29" s="17">
        <v>25</v>
      </c>
      <c r="AD29" s="17">
        <v>13032</v>
      </c>
      <c r="AE29" s="17">
        <v>13032</v>
      </c>
      <c r="AF29" s="25">
        <f t="shared" si="0"/>
        <v>778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</row>
    <row r="30" spans="1:58" ht="12">
      <c r="A30" s="62" t="s">
        <v>523</v>
      </c>
      <c r="B30" s="18">
        <v>12801</v>
      </c>
      <c r="C30" s="17">
        <v>291</v>
      </c>
      <c r="D30" s="17">
        <v>566</v>
      </c>
      <c r="E30" s="17">
        <v>374</v>
      </c>
      <c r="F30" s="17">
        <v>480</v>
      </c>
      <c r="G30" s="17">
        <v>680</v>
      </c>
      <c r="H30" s="17">
        <v>476</v>
      </c>
      <c r="I30" s="17">
        <v>0</v>
      </c>
      <c r="J30" s="17">
        <v>16</v>
      </c>
      <c r="K30" s="17">
        <v>0</v>
      </c>
      <c r="L30" s="17">
        <v>6136</v>
      </c>
      <c r="M30" s="17">
        <v>3589</v>
      </c>
      <c r="N30" s="17">
        <v>190</v>
      </c>
      <c r="O30" s="17">
        <v>3</v>
      </c>
      <c r="P30" s="18">
        <v>13278</v>
      </c>
      <c r="Q30" s="17">
        <v>380</v>
      </c>
      <c r="R30" s="17">
        <v>696</v>
      </c>
      <c r="S30" s="17">
        <v>597</v>
      </c>
      <c r="T30" s="17">
        <v>789</v>
      </c>
      <c r="U30" s="17">
        <v>705</v>
      </c>
      <c r="V30" s="17">
        <v>554</v>
      </c>
      <c r="W30" s="17">
        <v>0</v>
      </c>
      <c r="X30" s="17">
        <v>96</v>
      </c>
      <c r="Y30" s="17">
        <v>0</v>
      </c>
      <c r="Z30" s="17">
        <v>5863</v>
      </c>
      <c r="AA30" s="17">
        <v>3589</v>
      </c>
      <c r="AB30" s="17">
        <v>5</v>
      </c>
      <c r="AC30" s="17">
        <v>4</v>
      </c>
      <c r="AD30" s="17">
        <v>8008</v>
      </c>
      <c r="AE30" s="17">
        <v>8008</v>
      </c>
      <c r="AF30" s="25">
        <f t="shared" si="0"/>
        <v>-477</v>
      </c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</row>
    <row r="31" spans="1:58" s="23" customFormat="1" ht="12">
      <c r="A31" s="51" t="s">
        <v>527</v>
      </c>
      <c r="B31" s="19">
        <v>13631</v>
      </c>
      <c r="C31" s="19">
        <v>87</v>
      </c>
      <c r="D31" s="19">
        <v>3058</v>
      </c>
      <c r="E31" s="19">
        <v>1011</v>
      </c>
      <c r="F31" s="19">
        <v>1046</v>
      </c>
      <c r="G31" s="19">
        <v>648</v>
      </c>
      <c r="H31" s="19">
        <v>1216</v>
      </c>
      <c r="I31" s="19">
        <v>3933</v>
      </c>
      <c r="J31" s="19">
        <v>0</v>
      </c>
      <c r="K31" s="19">
        <v>0</v>
      </c>
      <c r="L31" s="19">
        <v>10</v>
      </c>
      <c r="M31" s="19">
        <v>2474</v>
      </c>
      <c r="N31" s="19">
        <v>148</v>
      </c>
      <c r="O31" s="19">
        <v>0</v>
      </c>
      <c r="P31" s="19">
        <v>6038</v>
      </c>
      <c r="Q31" s="19">
        <v>97</v>
      </c>
      <c r="R31" s="19">
        <v>915</v>
      </c>
      <c r="S31" s="19">
        <v>420</v>
      </c>
      <c r="T31" s="19">
        <v>319</v>
      </c>
      <c r="U31" s="19">
        <v>171</v>
      </c>
      <c r="V31" s="19">
        <v>391</v>
      </c>
      <c r="W31" s="19">
        <v>1240</v>
      </c>
      <c r="X31" s="19">
        <v>0</v>
      </c>
      <c r="Y31" s="19">
        <v>0</v>
      </c>
      <c r="Z31" s="19">
        <v>10</v>
      </c>
      <c r="AA31" s="19">
        <v>2474</v>
      </c>
      <c r="AB31" s="19">
        <v>1</v>
      </c>
      <c r="AC31" s="19">
        <v>0</v>
      </c>
      <c r="AD31" s="19">
        <v>1603</v>
      </c>
      <c r="AE31" s="19">
        <v>1603</v>
      </c>
      <c r="AF31" s="25">
        <f t="shared" si="0"/>
        <v>7593</v>
      </c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</row>
    <row r="32" spans="1:58" ht="12">
      <c r="A32" s="62" t="s">
        <v>528</v>
      </c>
      <c r="B32" s="18">
        <v>12210</v>
      </c>
      <c r="C32" s="17">
        <v>76</v>
      </c>
      <c r="D32" s="17">
        <v>2727</v>
      </c>
      <c r="E32" s="17">
        <v>887</v>
      </c>
      <c r="F32" s="17">
        <v>978</v>
      </c>
      <c r="G32" s="17">
        <v>601</v>
      </c>
      <c r="H32" s="17">
        <v>1125</v>
      </c>
      <c r="I32" s="17">
        <v>3327</v>
      </c>
      <c r="J32" s="17">
        <v>0</v>
      </c>
      <c r="K32" s="17">
        <v>0</v>
      </c>
      <c r="L32" s="17">
        <v>4</v>
      </c>
      <c r="M32" s="17">
        <v>2362</v>
      </c>
      <c r="N32" s="17">
        <v>123</v>
      </c>
      <c r="O32" s="17">
        <v>0</v>
      </c>
      <c r="P32" s="18">
        <v>5382</v>
      </c>
      <c r="Q32" s="17">
        <v>82</v>
      </c>
      <c r="R32" s="17">
        <v>776</v>
      </c>
      <c r="S32" s="17">
        <v>371</v>
      </c>
      <c r="T32" s="17">
        <v>296</v>
      </c>
      <c r="U32" s="17">
        <v>152</v>
      </c>
      <c r="V32" s="17">
        <v>354</v>
      </c>
      <c r="W32" s="17">
        <v>982</v>
      </c>
      <c r="X32" s="17">
        <v>0</v>
      </c>
      <c r="Y32" s="17">
        <v>0</v>
      </c>
      <c r="Z32" s="17">
        <v>6</v>
      </c>
      <c r="AA32" s="17">
        <v>2362</v>
      </c>
      <c r="AB32" s="17">
        <v>1</v>
      </c>
      <c r="AC32" s="17">
        <v>0</v>
      </c>
      <c r="AD32" s="17">
        <v>1439</v>
      </c>
      <c r="AE32" s="17">
        <v>1439</v>
      </c>
      <c r="AF32" s="25">
        <f t="shared" si="0"/>
        <v>6828</v>
      </c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</row>
    <row r="33" spans="1:58" ht="12">
      <c r="A33" s="62" t="s">
        <v>529</v>
      </c>
      <c r="B33" s="18">
        <v>1421</v>
      </c>
      <c r="C33" s="17">
        <v>11</v>
      </c>
      <c r="D33" s="17">
        <v>331</v>
      </c>
      <c r="E33" s="17">
        <v>124</v>
      </c>
      <c r="F33" s="17">
        <v>68</v>
      </c>
      <c r="G33" s="17">
        <v>47</v>
      </c>
      <c r="H33" s="17">
        <v>91</v>
      </c>
      <c r="I33" s="17">
        <v>606</v>
      </c>
      <c r="J33" s="17">
        <v>0</v>
      </c>
      <c r="K33" s="17">
        <v>0</v>
      </c>
      <c r="L33" s="17">
        <v>6</v>
      </c>
      <c r="M33" s="17">
        <v>112</v>
      </c>
      <c r="N33" s="17">
        <v>25</v>
      </c>
      <c r="O33" s="17">
        <v>0</v>
      </c>
      <c r="P33" s="18">
        <v>656</v>
      </c>
      <c r="Q33" s="17">
        <v>15</v>
      </c>
      <c r="R33" s="17">
        <v>139</v>
      </c>
      <c r="S33" s="17">
        <v>49</v>
      </c>
      <c r="T33" s="17">
        <v>23</v>
      </c>
      <c r="U33" s="17">
        <v>19</v>
      </c>
      <c r="V33" s="17">
        <v>37</v>
      </c>
      <c r="W33" s="17">
        <v>258</v>
      </c>
      <c r="X33" s="17">
        <v>0</v>
      </c>
      <c r="Y33" s="17">
        <v>0</v>
      </c>
      <c r="Z33" s="17">
        <v>4</v>
      </c>
      <c r="AA33" s="17">
        <v>112</v>
      </c>
      <c r="AB33" s="17">
        <v>0</v>
      </c>
      <c r="AC33" s="17">
        <v>0</v>
      </c>
      <c r="AD33" s="17">
        <v>164</v>
      </c>
      <c r="AE33" s="17">
        <v>164</v>
      </c>
      <c r="AF33" s="25">
        <f t="shared" si="0"/>
        <v>765</v>
      </c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</row>
    <row r="34" spans="1:31" ht="12">
      <c r="A34" s="47" t="s">
        <v>530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ht="12">
      <c r="A35" s="63" t="s">
        <v>531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6.5">
      <c r="A36" s="71" t="s">
        <v>443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2" s="23" customFormat="1" ht="12.75" customHeight="1">
      <c r="A37" s="132" t="s">
        <v>477</v>
      </c>
      <c r="B37" s="135" t="s">
        <v>478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6"/>
      <c r="P37" s="135" t="s">
        <v>479</v>
      </c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6"/>
      <c r="AD37" s="138" t="s">
        <v>480</v>
      </c>
      <c r="AE37" s="142"/>
      <c r="AF37" s="132" t="s">
        <v>481</v>
      </c>
    </row>
    <row r="38" spans="1:32" s="23" customFormat="1" ht="22.5" customHeight="1">
      <c r="A38" s="133"/>
      <c r="B38" s="132" t="s">
        <v>482</v>
      </c>
      <c r="C38" s="132" t="s">
        <v>483</v>
      </c>
      <c r="D38" s="135" t="s">
        <v>484</v>
      </c>
      <c r="E38" s="145"/>
      <c r="F38" s="145"/>
      <c r="G38" s="145"/>
      <c r="H38" s="145"/>
      <c r="I38" s="145"/>
      <c r="J38" s="145"/>
      <c r="K38" s="146"/>
      <c r="L38" s="132" t="s">
        <v>742</v>
      </c>
      <c r="M38" s="132" t="s">
        <v>743</v>
      </c>
      <c r="N38" s="132" t="s">
        <v>487</v>
      </c>
      <c r="O38" s="132" t="s">
        <v>488</v>
      </c>
      <c r="P38" s="132" t="s">
        <v>482</v>
      </c>
      <c r="Q38" s="132" t="s">
        <v>489</v>
      </c>
      <c r="R38" s="135" t="s">
        <v>490</v>
      </c>
      <c r="S38" s="145"/>
      <c r="T38" s="145"/>
      <c r="U38" s="145"/>
      <c r="V38" s="145"/>
      <c r="W38" s="145"/>
      <c r="X38" s="145"/>
      <c r="Y38" s="146"/>
      <c r="Z38" s="132" t="s">
        <v>742</v>
      </c>
      <c r="AA38" s="132" t="s">
        <v>743</v>
      </c>
      <c r="AB38" s="132" t="s">
        <v>744</v>
      </c>
      <c r="AC38" s="132" t="s">
        <v>488</v>
      </c>
      <c r="AD38" s="143"/>
      <c r="AE38" s="144"/>
      <c r="AF38" s="133"/>
    </row>
    <row r="39" spans="1:32" s="23" customFormat="1" ht="22.5" customHeight="1">
      <c r="A39" s="133"/>
      <c r="B39" s="133"/>
      <c r="C39" s="133"/>
      <c r="D39" s="31" t="s">
        <v>745</v>
      </c>
      <c r="E39" s="31" t="s">
        <v>494</v>
      </c>
      <c r="F39" s="31" t="s">
        <v>746</v>
      </c>
      <c r="G39" s="31" t="s">
        <v>747</v>
      </c>
      <c r="H39" s="31" t="s">
        <v>495</v>
      </c>
      <c r="I39" s="31" t="s">
        <v>493</v>
      </c>
      <c r="J39" s="31" t="s">
        <v>748</v>
      </c>
      <c r="K39" s="31" t="s">
        <v>749</v>
      </c>
      <c r="L39" s="133"/>
      <c r="M39" s="133"/>
      <c r="N39" s="133"/>
      <c r="O39" s="133"/>
      <c r="P39" s="133"/>
      <c r="Q39" s="133"/>
      <c r="R39" s="31" t="s">
        <v>745</v>
      </c>
      <c r="S39" s="31" t="s">
        <v>494</v>
      </c>
      <c r="T39" s="31" t="s">
        <v>746</v>
      </c>
      <c r="U39" s="31" t="s">
        <v>747</v>
      </c>
      <c r="V39" s="31" t="s">
        <v>495</v>
      </c>
      <c r="W39" s="31" t="s">
        <v>493</v>
      </c>
      <c r="X39" s="31" t="s">
        <v>748</v>
      </c>
      <c r="Y39" s="31" t="s">
        <v>749</v>
      </c>
      <c r="Z39" s="133"/>
      <c r="AA39" s="133"/>
      <c r="AB39" s="133"/>
      <c r="AC39" s="133"/>
      <c r="AD39" s="31" t="s">
        <v>498</v>
      </c>
      <c r="AE39" s="31" t="s">
        <v>499</v>
      </c>
      <c r="AF39" s="133"/>
    </row>
    <row r="40" spans="1:32" s="61" customFormat="1" ht="44.25" customHeight="1">
      <c r="A40" s="60" t="s">
        <v>500</v>
      </c>
      <c r="B40" s="60" t="s">
        <v>449</v>
      </c>
      <c r="C40" s="60" t="s">
        <v>450</v>
      </c>
      <c r="D40" s="60" t="s">
        <v>750</v>
      </c>
      <c r="E40" s="60" t="s">
        <v>452</v>
      </c>
      <c r="F40" s="60" t="s">
        <v>751</v>
      </c>
      <c r="G40" s="60" t="s">
        <v>752</v>
      </c>
      <c r="H40" s="60" t="s">
        <v>453</v>
      </c>
      <c r="I40" s="60" t="s">
        <v>451</v>
      </c>
      <c r="J40" s="60" t="s">
        <v>618</v>
      </c>
      <c r="K40" s="60" t="s">
        <v>455</v>
      </c>
      <c r="L40" s="44" t="s">
        <v>456</v>
      </c>
      <c r="M40" s="44" t="s">
        <v>457</v>
      </c>
      <c r="N40" s="60" t="s">
        <v>458</v>
      </c>
      <c r="O40" s="60" t="s">
        <v>455</v>
      </c>
      <c r="P40" s="60" t="s">
        <v>449</v>
      </c>
      <c r="Q40" s="60" t="s">
        <v>459</v>
      </c>
      <c r="R40" s="60" t="s">
        <v>750</v>
      </c>
      <c r="S40" s="60" t="s">
        <v>452</v>
      </c>
      <c r="T40" s="60" t="s">
        <v>751</v>
      </c>
      <c r="U40" s="60" t="s">
        <v>752</v>
      </c>
      <c r="V40" s="60" t="s">
        <v>453</v>
      </c>
      <c r="W40" s="60" t="s">
        <v>451</v>
      </c>
      <c r="X40" s="60" t="s">
        <v>618</v>
      </c>
      <c r="Y40" s="60" t="s">
        <v>455</v>
      </c>
      <c r="Z40" s="44" t="s">
        <v>456</v>
      </c>
      <c r="AA40" s="44" t="s">
        <v>457</v>
      </c>
      <c r="AB40" s="44" t="s">
        <v>753</v>
      </c>
      <c r="AC40" s="60" t="s">
        <v>455</v>
      </c>
      <c r="AD40" s="60" t="s">
        <v>461</v>
      </c>
      <c r="AE40" s="60" t="s">
        <v>462</v>
      </c>
      <c r="AF40" s="60" t="s">
        <v>501</v>
      </c>
    </row>
    <row r="41" spans="1:78" s="1" customFormat="1" ht="12">
      <c r="A41" s="2" t="s">
        <v>502</v>
      </c>
      <c r="B41" s="16">
        <v>487877</v>
      </c>
      <c r="C41" s="16">
        <v>18513</v>
      </c>
      <c r="D41" s="16">
        <v>48237</v>
      </c>
      <c r="E41" s="16">
        <v>36156</v>
      </c>
      <c r="F41" s="16">
        <v>17138</v>
      </c>
      <c r="G41" s="16">
        <v>10881</v>
      </c>
      <c r="H41" s="16">
        <v>17541</v>
      </c>
      <c r="I41" s="16">
        <v>55282</v>
      </c>
      <c r="J41" s="16">
        <v>1968</v>
      </c>
      <c r="K41" s="16">
        <v>4</v>
      </c>
      <c r="L41" s="16">
        <v>36480</v>
      </c>
      <c r="M41" s="16">
        <v>240321</v>
      </c>
      <c r="N41" s="16">
        <v>5256</v>
      </c>
      <c r="O41" s="16">
        <v>100</v>
      </c>
      <c r="P41" s="16">
        <v>485137</v>
      </c>
      <c r="Q41" s="16">
        <v>20985</v>
      </c>
      <c r="R41" s="16">
        <v>44961</v>
      </c>
      <c r="S41" s="16">
        <v>36093</v>
      </c>
      <c r="T41" s="16">
        <v>19783</v>
      </c>
      <c r="U41" s="16">
        <v>11018</v>
      </c>
      <c r="V41" s="16">
        <v>16013</v>
      </c>
      <c r="W41" s="16">
        <v>53578</v>
      </c>
      <c r="X41" s="16">
        <v>5669</v>
      </c>
      <c r="Y41" s="16">
        <v>0</v>
      </c>
      <c r="Z41" s="16">
        <v>36468</v>
      </c>
      <c r="AA41" s="16">
        <v>240275</v>
      </c>
      <c r="AB41" s="16">
        <v>176</v>
      </c>
      <c r="AC41" s="16">
        <v>118</v>
      </c>
      <c r="AD41" s="16">
        <v>257795</v>
      </c>
      <c r="AE41" s="16">
        <v>257795</v>
      </c>
      <c r="AF41" s="25">
        <f aca="true" t="shared" si="1" ref="AF41:AF65">B41-P41</f>
        <v>2740</v>
      </c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</row>
    <row r="42" spans="1:59" ht="12">
      <c r="A42" s="83" t="s">
        <v>754</v>
      </c>
      <c r="B42" s="16">
        <v>84962</v>
      </c>
      <c r="C42" s="19">
        <v>3877</v>
      </c>
      <c r="D42" s="19">
        <v>0</v>
      </c>
      <c r="E42" s="19">
        <v>22260</v>
      </c>
      <c r="F42" s="19">
        <v>1984</v>
      </c>
      <c r="G42" s="19">
        <v>1287</v>
      </c>
      <c r="H42" s="19">
        <v>1887</v>
      </c>
      <c r="I42" s="19">
        <v>17053</v>
      </c>
      <c r="J42" s="19">
        <v>508</v>
      </c>
      <c r="K42" s="19">
        <v>0</v>
      </c>
      <c r="L42" s="19">
        <v>0</v>
      </c>
      <c r="M42" s="19">
        <v>34743</v>
      </c>
      <c r="N42" s="19">
        <v>1355</v>
      </c>
      <c r="O42" s="19">
        <v>8</v>
      </c>
      <c r="P42" s="16">
        <v>87299</v>
      </c>
      <c r="Q42" s="19">
        <v>4297</v>
      </c>
      <c r="R42" s="19">
        <v>0</v>
      </c>
      <c r="S42" s="19">
        <v>21207</v>
      </c>
      <c r="T42" s="19">
        <v>2347</v>
      </c>
      <c r="U42" s="19">
        <v>1272</v>
      </c>
      <c r="V42" s="19">
        <v>1727</v>
      </c>
      <c r="W42" s="19">
        <v>20149</v>
      </c>
      <c r="X42" s="19">
        <v>1518</v>
      </c>
      <c r="Y42" s="19">
        <v>0</v>
      </c>
      <c r="Z42" s="19">
        <v>0</v>
      </c>
      <c r="AA42" s="19">
        <v>34735</v>
      </c>
      <c r="AB42" s="19">
        <v>21</v>
      </c>
      <c r="AC42" s="19">
        <v>26</v>
      </c>
      <c r="AD42" s="19">
        <v>53126</v>
      </c>
      <c r="AE42" s="19">
        <v>53126</v>
      </c>
      <c r="AF42" s="25">
        <f t="shared" si="1"/>
        <v>-2337</v>
      </c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79"/>
    </row>
    <row r="43" spans="1:58" s="23" customFormat="1" ht="12">
      <c r="A43" s="51" t="s">
        <v>525</v>
      </c>
      <c r="B43" s="16">
        <v>69445</v>
      </c>
      <c r="C43" s="19">
        <v>5963</v>
      </c>
      <c r="D43" s="19">
        <v>21208</v>
      </c>
      <c r="E43" s="19">
        <v>0</v>
      </c>
      <c r="F43" s="19">
        <v>1823</v>
      </c>
      <c r="G43" s="19">
        <v>937</v>
      </c>
      <c r="H43" s="19">
        <v>1537</v>
      </c>
      <c r="I43" s="19">
        <v>10355</v>
      </c>
      <c r="J43" s="19">
        <v>237</v>
      </c>
      <c r="K43" s="19">
        <v>0</v>
      </c>
      <c r="L43" s="19">
        <v>0</v>
      </c>
      <c r="M43" s="19">
        <v>25979</v>
      </c>
      <c r="N43" s="19">
        <v>1383</v>
      </c>
      <c r="O43" s="19">
        <v>23</v>
      </c>
      <c r="P43" s="19">
        <v>68968</v>
      </c>
      <c r="Q43" s="19">
        <v>6757</v>
      </c>
      <c r="R43" s="19">
        <v>22255</v>
      </c>
      <c r="S43" s="19">
        <v>0</v>
      </c>
      <c r="T43" s="19">
        <v>1714</v>
      </c>
      <c r="U43" s="19">
        <v>748</v>
      </c>
      <c r="V43" s="19">
        <v>1217</v>
      </c>
      <c r="W43" s="19">
        <v>9676</v>
      </c>
      <c r="X43" s="19">
        <v>519</v>
      </c>
      <c r="Y43" s="19">
        <v>0</v>
      </c>
      <c r="Z43" s="19">
        <v>0</v>
      </c>
      <c r="AA43" s="19">
        <v>25979</v>
      </c>
      <c r="AB43" s="19">
        <v>89</v>
      </c>
      <c r="AC43" s="19">
        <v>14</v>
      </c>
      <c r="AD43" s="19">
        <v>28218</v>
      </c>
      <c r="AE43" s="19">
        <v>28218</v>
      </c>
      <c r="AF43" s="25">
        <f t="shared" si="1"/>
        <v>477</v>
      </c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</row>
    <row r="44" spans="1:58" ht="12">
      <c r="A44" s="83" t="s">
        <v>755</v>
      </c>
      <c r="B44" s="16">
        <v>60322</v>
      </c>
      <c r="C44" s="19">
        <v>1681</v>
      </c>
      <c r="D44" s="19">
        <v>2348</v>
      </c>
      <c r="E44" s="19">
        <v>1716</v>
      </c>
      <c r="F44" s="19">
        <v>0</v>
      </c>
      <c r="G44" s="19">
        <v>1096</v>
      </c>
      <c r="H44" s="19">
        <v>1456</v>
      </c>
      <c r="I44" s="19">
        <v>12996</v>
      </c>
      <c r="J44" s="19">
        <v>186</v>
      </c>
      <c r="K44" s="19">
        <v>0</v>
      </c>
      <c r="L44" s="19">
        <v>0</v>
      </c>
      <c r="M44" s="19">
        <v>38329</v>
      </c>
      <c r="N44" s="19">
        <v>508</v>
      </c>
      <c r="O44" s="19">
        <v>6</v>
      </c>
      <c r="P44" s="16">
        <v>57391</v>
      </c>
      <c r="Q44" s="19">
        <v>1912</v>
      </c>
      <c r="R44" s="19">
        <v>1982</v>
      </c>
      <c r="S44" s="19">
        <v>1821</v>
      </c>
      <c r="T44" s="19">
        <v>0</v>
      </c>
      <c r="U44" s="19">
        <v>948</v>
      </c>
      <c r="V44" s="19">
        <v>1185</v>
      </c>
      <c r="W44" s="19">
        <v>10625</v>
      </c>
      <c r="X44" s="19">
        <v>568</v>
      </c>
      <c r="Y44" s="19">
        <v>0</v>
      </c>
      <c r="Z44" s="19">
        <v>0</v>
      </c>
      <c r="AA44" s="19">
        <v>38320</v>
      </c>
      <c r="AB44" s="19">
        <v>14</v>
      </c>
      <c r="AC44" s="19">
        <v>16</v>
      </c>
      <c r="AD44" s="19">
        <v>31039</v>
      </c>
      <c r="AE44" s="19">
        <v>31039</v>
      </c>
      <c r="AF44" s="25">
        <f t="shared" si="1"/>
        <v>2931</v>
      </c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</row>
    <row r="45" spans="1:58" ht="12">
      <c r="A45" s="83" t="s">
        <v>756</v>
      </c>
      <c r="B45" s="16">
        <v>35435</v>
      </c>
      <c r="C45" s="19">
        <v>830</v>
      </c>
      <c r="D45" s="19">
        <v>1274</v>
      </c>
      <c r="E45" s="19">
        <v>750</v>
      </c>
      <c r="F45" s="19">
        <v>948</v>
      </c>
      <c r="G45" s="19">
        <v>0</v>
      </c>
      <c r="H45" s="19">
        <v>3600</v>
      </c>
      <c r="I45" s="19">
        <v>4353</v>
      </c>
      <c r="J45" s="19">
        <v>101</v>
      </c>
      <c r="K45" s="19">
        <v>1</v>
      </c>
      <c r="L45" s="19">
        <v>0</v>
      </c>
      <c r="M45" s="19">
        <v>23361</v>
      </c>
      <c r="N45" s="19">
        <v>206</v>
      </c>
      <c r="O45" s="19">
        <v>11</v>
      </c>
      <c r="P45" s="16">
        <v>35220</v>
      </c>
      <c r="Q45" s="19">
        <v>986</v>
      </c>
      <c r="R45" s="19">
        <v>1286</v>
      </c>
      <c r="S45" s="19">
        <v>937</v>
      </c>
      <c r="T45" s="19">
        <v>1096</v>
      </c>
      <c r="U45" s="19">
        <v>0</v>
      </c>
      <c r="V45" s="19">
        <v>3166</v>
      </c>
      <c r="W45" s="19">
        <v>4044</v>
      </c>
      <c r="X45" s="19">
        <v>349</v>
      </c>
      <c r="Y45" s="19">
        <v>0</v>
      </c>
      <c r="Z45" s="19">
        <v>0</v>
      </c>
      <c r="AA45" s="19">
        <v>23352</v>
      </c>
      <c r="AB45" s="19">
        <v>1</v>
      </c>
      <c r="AC45" s="19">
        <v>3</v>
      </c>
      <c r="AD45" s="19">
        <v>17778</v>
      </c>
      <c r="AE45" s="19">
        <v>17778</v>
      </c>
      <c r="AF45" s="25">
        <f t="shared" si="1"/>
        <v>215</v>
      </c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</row>
    <row r="46" spans="1:58" s="23" customFormat="1" ht="12">
      <c r="A46" s="51" t="s">
        <v>526</v>
      </c>
      <c r="B46" s="16">
        <v>59800</v>
      </c>
      <c r="C46" s="19">
        <v>1851</v>
      </c>
      <c r="D46" s="19">
        <v>1729</v>
      </c>
      <c r="E46" s="19">
        <v>1219</v>
      </c>
      <c r="F46" s="19">
        <v>1187</v>
      </c>
      <c r="G46" s="19">
        <v>3166</v>
      </c>
      <c r="H46" s="19">
        <v>0</v>
      </c>
      <c r="I46" s="19">
        <v>8472</v>
      </c>
      <c r="J46" s="19">
        <v>249</v>
      </c>
      <c r="K46" s="19">
        <v>1</v>
      </c>
      <c r="L46" s="19">
        <v>0</v>
      </c>
      <c r="M46" s="19">
        <v>41475</v>
      </c>
      <c r="N46" s="19">
        <v>448</v>
      </c>
      <c r="O46" s="19">
        <v>3</v>
      </c>
      <c r="P46" s="19">
        <v>60988</v>
      </c>
      <c r="Q46" s="19">
        <v>1969</v>
      </c>
      <c r="R46" s="19">
        <v>1884</v>
      </c>
      <c r="S46" s="19">
        <v>1537</v>
      </c>
      <c r="T46" s="19">
        <v>1456</v>
      </c>
      <c r="U46" s="19">
        <v>3598</v>
      </c>
      <c r="V46" s="19">
        <v>0</v>
      </c>
      <c r="W46" s="19">
        <v>8397</v>
      </c>
      <c r="X46" s="19">
        <v>662</v>
      </c>
      <c r="Y46" s="19">
        <v>0</v>
      </c>
      <c r="Z46" s="19">
        <v>0</v>
      </c>
      <c r="AA46" s="19">
        <v>41462</v>
      </c>
      <c r="AB46" s="19">
        <v>18</v>
      </c>
      <c r="AC46" s="19">
        <v>5</v>
      </c>
      <c r="AD46" s="19">
        <v>29298</v>
      </c>
      <c r="AE46" s="19">
        <v>29298</v>
      </c>
      <c r="AF46" s="25">
        <f t="shared" si="1"/>
        <v>-1188</v>
      </c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</row>
    <row r="47" spans="1:58" s="23" customFormat="1" ht="12">
      <c r="A47" s="51" t="s">
        <v>503</v>
      </c>
      <c r="B47" s="16">
        <v>170821</v>
      </c>
      <c r="C47" s="19">
        <v>4254</v>
      </c>
      <c r="D47" s="19">
        <v>20160</v>
      </c>
      <c r="E47" s="19">
        <v>9692</v>
      </c>
      <c r="F47" s="19">
        <v>10628</v>
      </c>
      <c r="G47" s="19">
        <v>4046</v>
      </c>
      <c r="H47" s="19">
        <v>8399</v>
      </c>
      <c r="I47" s="19">
        <v>0</v>
      </c>
      <c r="J47" s="19">
        <v>687</v>
      </c>
      <c r="K47" s="19">
        <v>2</v>
      </c>
      <c r="L47" s="19">
        <v>36472</v>
      </c>
      <c r="M47" s="19">
        <v>75094</v>
      </c>
      <c r="N47" s="19">
        <v>1338</v>
      </c>
      <c r="O47" s="19">
        <v>49</v>
      </c>
      <c r="P47" s="19">
        <v>171891</v>
      </c>
      <c r="Q47" s="19">
        <v>5000</v>
      </c>
      <c r="R47" s="19">
        <v>17046</v>
      </c>
      <c r="S47" s="19">
        <v>10354</v>
      </c>
      <c r="T47" s="19">
        <v>12984</v>
      </c>
      <c r="U47" s="19">
        <v>4351</v>
      </c>
      <c r="V47" s="19">
        <v>8469</v>
      </c>
      <c r="W47" s="19">
        <v>0</v>
      </c>
      <c r="X47" s="19">
        <v>2053</v>
      </c>
      <c r="Y47" s="19">
        <v>0</v>
      </c>
      <c r="Z47" s="19">
        <v>36460</v>
      </c>
      <c r="AA47" s="19">
        <v>75087</v>
      </c>
      <c r="AB47" s="19">
        <v>33</v>
      </c>
      <c r="AC47" s="19">
        <v>54</v>
      </c>
      <c r="AD47" s="19">
        <v>97487</v>
      </c>
      <c r="AE47" s="19">
        <v>97487</v>
      </c>
      <c r="AF47" s="25">
        <f t="shared" si="1"/>
        <v>-1070</v>
      </c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</row>
    <row r="48" spans="1:59" ht="12">
      <c r="A48" s="62" t="s">
        <v>505</v>
      </c>
      <c r="B48" s="18">
        <v>9890</v>
      </c>
      <c r="C48" s="17">
        <v>210</v>
      </c>
      <c r="D48" s="17">
        <v>1500</v>
      </c>
      <c r="E48" s="17">
        <v>908</v>
      </c>
      <c r="F48" s="17">
        <v>183</v>
      </c>
      <c r="G48" s="17">
        <v>81</v>
      </c>
      <c r="H48" s="17">
        <v>127</v>
      </c>
      <c r="I48" s="17">
        <v>0</v>
      </c>
      <c r="J48" s="17">
        <v>20</v>
      </c>
      <c r="K48" s="17">
        <v>0</v>
      </c>
      <c r="L48" s="17">
        <v>1241</v>
      </c>
      <c r="M48" s="17">
        <v>5569</v>
      </c>
      <c r="N48" s="17">
        <v>50</v>
      </c>
      <c r="O48" s="17">
        <v>1</v>
      </c>
      <c r="P48" s="18">
        <v>9890</v>
      </c>
      <c r="Q48" s="17">
        <v>230</v>
      </c>
      <c r="R48" s="17">
        <v>1313</v>
      </c>
      <c r="S48" s="17">
        <v>867</v>
      </c>
      <c r="T48" s="17">
        <v>204</v>
      </c>
      <c r="U48" s="17">
        <v>59</v>
      </c>
      <c r="V48" s="17">
        <v>131</v>
      </c>
      <c r="W48" s="17">
        <v>0</v>
      </c>
      <c r="X48" s="17">
        <v>64</v>
      </c>
      <c r="Y48" s="17">
        <v>0</v>
      </c>
      <c r="Z48" s="17">
        <v>1448</v>
      </c>
      <c r="AA48" s="17">
        <v>5569</v>
      </c>
      <c r="AB48" s="17">
        <v>2</v>
      </c>
      <c r="AC48" s="17">
        <v>3</v>
      </c>
      <c r="AD48" s="17">
        <v>4545</v>
      </c>
      <c r="AE48" s="17">
        <v>4545</v>
      </c>
      <c r="AF48" s="25">
        <f t="shared" si="1"/>
        <v>0</v>
      </c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79"/>
    </row>
    <row r="49" spans="1:59" ht="12">
      <c r="A49" s="62" t="s">
        <v>506</v>
      </c>
      <c r="B49" s="18">
        <v>47800</v>
      </c>
      <c r="C49" s="17">
        <v>1388</v>
      </c>
      <c r="D49" s="17">
        <v>8467</v>
      </c>
      <c r="E49" s="17">
        <v>3581</v>
      </c>
      <c r="F49" s="17">
        <v>1280</v>
      </c>
      <c r="G49" s="17">
        <v>756</v>
      </c>
      <c r="H49" s="17">
        <v>1252</v>
      </c>
      <c r="I49" s="17">
        <v>0</v>
      </c>
      <c r="J49" s="17">
        <v>265</v>
      </c>
      <c r="K49" s="17">
        <v>0</v>
      </c>
      <c r="L49" s="17">
        <v>7356</v>
      </c>
      <c r="M49" s="17">
        <v>22915</v>
      </c>
      <c r="N49" s="17">
        <v>524</v>
      </c>
      <c r="O49" s="17">
        <v>16</v>
      </c>
      <c r="P49" s="18">
        <v>43643</v>
      </c>
      <c r="Q49" s="17">
        <v>1620</v>
      </c>
      <c r="R49" s="17">
        <v>5725</v>
      </c>
      <c r="S49" s="17">
        <v>3192</v>
      </c>
      <c r="T49" s="17">
        <v>1232</v>
      </c>
      <c r="U49" s="17">
        <v>665</v>
      </c>
      <c r="V49" s="17">
        <v>988</v>
      </c>
      <c r="W49" s="17">
        <v>0</v>
      </c>
      <c r="X49" s="17">
        <v>911</v>
      </c>
      <c r="Y49" s="17">
        <v>0</v>
      </c>
      <c r="Z49" s="17">
        <v>6388</v>
      </c>
      <c r="AA49" s="17">
        <v>22908</v>
      </c>
      <c r="AB49" s="17">
        <v>5</v>
      </c>
      <c r="AC49" s="17">
        <v>9</v>
      </c>
      <c r="AD49" s="17">
        <v>30079</v>
      </c>
      <c r="AE49" s="17">
        <v>30079</v>
      </c>
      <c r="AF49" s="25">
        <f t="shared" si="1"/>
        <v>4157</v>
      </c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79"/>
    </row>
    <row r="50" spans="1:59" ht="12">
      <c r="A50" s="62" t="s">
        <v>507</v>
      </c>
      <c r="B50" s="18">
        <v>12025</v>
      </c>
      <c r="C50" s="17">
        <v>243</v>
      </c>
      <c r="D50" s="17">
        <v>935</v>
      </c>
      <c r="E50" s="17">
        <v>675</v>
      </c>
      <c r="F50" s="17">
        <v>584</v>
      </c>
      <c r="G50" s="17">
        <v>235</v>
      </c>
      <c r="H50" s="17">
        <v>427</v>
      </c>
      <c r="I50" s="17">
        <v>0</v>
      </c>
      <c r="J50" s="17">
        <v>23</v>
      </c>
      <c r="K50" s="17">
        <v>0</v>
      </c>
      <c r="L50" s="17">
        <v>5184</v>
      </c>
      <c r="M50" s="17">
        <v>3645</v>
      </c>
      <c r="N50" s="17">
        <v>73</v>
      </c>
      <c r="O50" s="17">
        <v>1</v>
      </c>
      <c r="P50" s="18">
        <v>9592</v>
      </c>
      <c r="Q50" s="17">
        <v>324</v>
      </c>
      <c r="R50" s="17">
        <v>542</v>
      </c>
      <c r="S50" s="17">
        <v>468</v>
      </c>
      <c r="T50" s="17">
        <v>395</v>
      </c>
      <c r="U50" s="17">
        <v>157</v>
      </c>
      <c r="V50" s="17">
        <v>183</v>
      </c>
      <c r="W50" s="17">
        <v>0</v>
      </c>
      <c r="X50" s="17">
        <v>77</v>
      </c>
      <c r="Y50" s="17">
        <v>0</v>
      </c>
      <c r="Z50" s="17">
        <v>3798</v>
      </c>
      <c r="AA50" s="17">
        <v>3645</v>
      </c>
      <c r="AB50" s="17">
        <v>2</v>
      </c>
      <c r="AC50" s="17">
        <v>1</v>
      </c>
      <c r="AD50" s="17">
        <v>6351</v>
      </c>
      <c r="AE50" s="17">
        <v>6351</v>
      </c>
      <c r="AF50" s="25">
        <f t="shared" si="1"/>
        <v>2433</v>
      </c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79"/>
    </row>
    <row r="51" spans="1:58" ht="12">
      <c r="A51" s="62" t="s">
        <v>508</v>
      </c>
      <c r="B51" s="18">
        <v>8301</v>
      </c>
      <c r="C51" s="17">
        <v>189</v>
      </c>
      <c r="D51" s="17">
        <v>747</v>
      </c>
      <c r="E51" s="17">
        <v>386</v>
      </c>
      <c r="F51" s="17">
        <v>1015</v>
      </c>
      <c r="G51" s="17">
        <v>142</v>
      </c>
      <c r="H51" s="17">
        <v>180</v>
      </c>
      <c r="I51" s="17">
        <v>0</v>
      </c>
      <c r="J51" s="17">
        <v>29</v>
      </c>
      <c r="K51" s="17">
        <v>0</v>
      </c>
      <c r="L51" s="17">
        <v>2284</v>
      </c>
      <c r="M51" s="17">
        <v>3258</v>
      </c>
      <c r="N51" s="17">
        <v>67</v>
      </c>
      <c r="O51" s="17">
        <v>4</v>
      </c>
      <c r="P51" s="18">
        <v>7948</v>
      </c>
      <c r="Q51" s="17">
        <v>225</v>
      </c>
      <c r="R51" s="17">
        <v>674</v>
      </c>
      <c r="S51" s="17">
        <v>449</v>
      </c>
      <c r="T51" s="17">
        <v>1020</v>
      </c>
      <c r="U51" s="17">
        <v>103</v>
      </c>
      <c r="V51" s="17">
        <v>147</v>
      </c>
      <c r="W51" s="17">
        <v>0</v>
      </c>
      <c r="X51" s="17">
        <v>71</v>
      </c>
      <c r="Y51" s="17">
        <v>0</v>
      </c>
      <c r="Z51" s="17">
        <v>1998</v>
      </c>
      <c r="AA51" s="17">
        <v>3258</v>
      </c>
      <c r="AB51" s="17">
        <v>1</v>
      </c>
      <c r="AC51" s="17">
        <v>2</v>
      </c>
      <c r="AD51" s="17">
        <v>5357</v>
      </c>
      <c r="AE51" s="17">
        <v>5357</v>
      </c>
      <c r="AF51" s="25">
        <f t="shared" si="1"/>
        <v>353</v>
      </c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</row>
    <row r="52" spans="1:58" ht="12">
      <c r="A52" s="62" t="s">
        <v>510</v>
      </c>
      <c r="B52" s="18">
        <v>15142</v>
      </c>
      <c r="C52" s="17">
        <v>379</v>
      </c>
      <c r="D52" s="17">
        <v>850</v>
      </c>
      <c r="E52" s="17">
        <v>390</v>
      </c>
      <c r="F52" s="17">
        <v>2229</v>
      </c>
      <c r="G52" s="17">
        <v>233</v>
      </c>
      <c r="H52" s="17">
        <v>333</v>
      </c>
      <c r="I52" s="17">
        <v>0</v>
      </c>
      <c r="J52" s="17">
        <v>50</v>
      </c>
      <c r="K52" s="17">
        <v>0</v>
      </c>
      <c r="L52" s="17">
        <v>1930</v>
      </c>
      <c r="M52" s="17">
        <v>8611</v>
      </c>
      <c r="N52" s="17">
        <v>137</v>
      </c>
      <c r="O52" s="17">
        <v>0</v>
      </c>
      <c r="P52" s="18">
        <v>18202</v>
      </c>
      <c r="Q52" s="17">
        <v>475</v>
      </c>
      <c r="R52" s="17">
        <v>1085</v>
      </c>
      <c r="S52" s="17">
        <v>720</v>
      </c>
      <c r="T52" s="17">
        <v>3542</v>
      </c>
      <c r="U52" s="17">
        <v>407</v>
      </c>
      <c r="V52" s="17">
        <v>419</v>
      </c>
      <c r="W52" s="17">
        <v>0</v>
      </c>
      <c r="X52" s="17">
        <v>128</v>
      </c>
      <c r="Y52" s="17">
        <v>0</v>
      </c>
      <c r="Z52" s="17">
        <v>2805</v>
      </c>
      <c r="AA52" s="17">
        <v>8611</v>
      </c>
      <c r="AB52" s="17">
        <v>8</v>
      </c>
      <c r="AC52" s="17">
        <v>2</v>
      </c>
      <c r="AD52" s="17">
        <v>10388</v>
      </c>
      <c r="AE52" s="17">
        <v>10388</v>
      </c>
      <c r="AF52" s="25">
        <f t="shared" si="1"/>
        <v>-3060</v>
      </c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</row>
    <row r="53" spans="1:58" ht="12">
      <c r="A53" s="62" t="s">
        <v>511</v>
      </c>
      <c r="B53" s="18">
        <v>7274</v>
      </c>
      <c r="C53" s="17">
        <v>187</v>
      </c>
      <c r="D53" s="17">
        <v>463</v>
      </c>
      <c r="E53" s="17">
        <v>240</v>
      </c>
      <c r="F53" s="17">
        <v>1831</v>
      </c>
      <c r="G53" s="17">
        <v>147</v>
      </c>
      <c r="H53" s="17">
        <v>200</v>
      </c>
      <c r="I53" s="17">
        <v>0</v>
      </c>
      <c r="J53" s="17">
        <v>33</v>
      </c>
      <c r="K53" s="17">
        <v>0</v>
      </c>
      <c r="L53" s="17">
        <v>1382</v>
      </c>
      <c r="M53" s="17">
        <v>2734</v>
      </c>
      <c r="N53" s="17">
        <v>57</v>
      </c>
      <c r="O53" s="17">
        <v>0</v>
      </c>
      <c r="P53" s="18">
        <v>8107</v>
      </c>
      <c r="Q53" s="17">
        <v>226</v>
      </c>
      <c r="R53" s="17">
        <v>497</v>
      </c>
      <c r="S53" s="17">
        <v>310</v>
      </c>
      <c r="T53" s="17">
        <v>2321</v>
      </c>
      <c r="U53" s="17">
        <v>178</v>
      </c>
      <c r="V53" s="17">
        <v>227</v>
      </c>
      <c r="W53" s="17">
        <v>0</v>
      </c>
      <c r="X53" s="17">
        <v>92</v>
      </c>
      <c r="Y53" s="17">
        <v>0</v>
      </c>
      <c r="Z53" s="17">
        <v>1518</v>
      </c>
      <c r="AA53" s="17">
        <v>2734</v>
      </c>
      <c r="AB53" s="17">
        <v>1</v>
      </c>
      <c r="AC53" s="17">
        <v>3</v>
      </c>
      <c r="AD53" s="17">
        <v>5163</v>
      </c>
      <c r="AE53" s="17">
        <v>5163</v>
      </c>
      <c r="AF53" s="25">
        <f t="shared" si="1"/>
        <v>-833</v>
      </c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</row>
    <row r="54" spans="1:58" ht="12">
      <c r="A54" s="62" t="s">
        <v>512</v>
      </c>
      <c r="B54" s="18">
        <v>9978</v>
      </c>
      <c r="C54" s="17">
        <v>212</v>
      </c>
      <c r="D54" s="17">
        <v>1402</v>
      </c>
      <c r="E54" s="17">
        <v>352</v>
      </c>
      <c r="F54" s="17">
        <v>1020</v>
      </c>
      <c r="G54" s="17">
        <v>312</v>
      </c>
      <c r="H54" s="17">
        <v>498</v>
      </c>
      <c r="I54" s="17">
        <v>0</v>
      </c>
      <c r="J54" s="17">
        <v>33</v>
      </c>
      <c r="K54" s="17">
        <v>1</v>
      </c>
      <c r="L54" s="17">
        <v>2228</v>
      </c>
      <c r="M54" s="17">
        <v>3858</v>
      </c>
      <c r="N54" s="17">
        <v>62</v>
      </c>
      <c r="O54" s="17">
        <v>0</v>
      </c>
      <c r="P54" s="18">
        <v>10625</v>
      </c>
      <c r="Q54" s="17">
        <v>217</v>
      </c>
      <c r="R54" s="17">
        <v>1418</v>
      </c>
      <c r="S54" s="17">
        <v>548</v>
      </c>
      <c r="T54" s="17">
        <v>1325</v>
      </c>
      <c r="U54" s="17">
        <v>410</v>
      </c>
      <c r="V54" s="17">
        <v>531</v>
      </c>
      <c r="W54" s="17">
        <v>0</v>
      </c>
      <c r="X54" s="17">
        <v>74</v>
      </c>
      <c r="Y54" s="17">
        <v>0</v>
      </c>
      <c r="Z54" s="17">
        <v>2240</v>
      </c>
      <c r="AA54" s="17">
        <v>3858</v>
      </c>
      <c r="AB54" s="17">
        <v>2</v>
      </c>
      <c r="AC54" s="17">
        <v>2</v>
      </c>
      <c r="AD54" s="17">
        <v>5156</v>
      </c>
      <c r="AE54" s="17">
        <v>5156</v>
      </c>
      <c r="AF54" s="25">
        <f t="shared" si="1"/>
        <v>-647</v>
      </c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</row>
    <row r="55" spans="1:58" ht="12">
      <c r="A55" s="62" t="s">
        <v>513</v>
      </c>
      <c r="B55" s="18">
        <v>7438</v>
      </c>
      <c r="C55" s="17">
        <v>129</v>
      </c>
      <c r="D55" s="17">
        <v>675</v>
      </c>
      <c r="E55" s="17">
        <v>192</v>
      </c>
      <c r="F55" s="17">
        <v>413</v>
      </c>
      <c r="G55" s="17">
        <v>502</v>
      </c>
      <c r="H55" s="17">
        <v>409</v>
      </c>
      <c r="I55" s="17">
        <v>0</v>
      </c>
      <c r="J55" s="17">
        <v>18</v>
      </c>
      <c r="K55" s="17">
        <v>1</v>
      </c>
      <c r="L55" s="17">
        <v>3016</v>
      </c>
      <c r="M55" s="17">
        <v>2049</v>
      </c>
      <c r="N55" s="17">
        <v>33</v>
      </c>
      <c r="O55" s="17">
        <v>1</v>
      </c>
      <c r="P55" s="18">
        <v>8608</v>
      </c>
      <c r="Q55" s="17">
        <v>177</v>
      </c>
      <c r="R55" s="17">
        <v>781</v>
      </c>
      <c r="S55" s="17">
        <v>322</v>
      </c>
      <c r="T55" s="17">
        <v>586</v>
      </c>
      <c r="U55" s="17">
        <v>729</v>
      </c>
      <c r="V55" s="17">
        <v>538</v>
      </c>
      <c r="W55" s="17">
        <v>0</v>
      </c>
      <c r="X55" s="17">
        <v>66</v>
      </c>
      <c r="Y55" s="17">
        <v>0</v>
      </c>
      <c r="Z55" s="17">
        <v>3359</v>
      </c>
      <c r="AA55" s="17">
        <v>2049</v>
      </c>
      <c r="AB55" s="17">
        <v>0</v>
      </c>
      <c r="AC55" s="17">
        <v>1</v>
      </c>
      <c r="AD55" s="17">
        <v>2321</v>
      </c>
      <c r="AE55" s="17">
        <v>2321</v>
      </c>
      <c r="AF55" s="25">
        <f t="shared" si="1"/>
        <v>-1170</v>
      </c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</row>
    <row r="56" spans="1:58" ht="12">
      <c r="A56" s="62" t="s">
        <v>516</v>
      </c>
      <c r="B56" s="18">
        <v>12651</v>
      </c>
      <c r="C56" s="17">
        <v>343</v>
      </c>
      <c r="D56" s="17">
        <v>575</v>
      </c>
      <c r="E56" s="17">
        <v>301</v>
      </c>
      <c r="F56" s="17">
        <v>457</v>
      </c>
      <c r="G56" s="17">
        <v>496</v>
      </c>
      <c r="H56" s="17">
        <v>2806</v>
      </c>
      <c r="I56" s="17">
        <v>0</v>
      </c>
      <c r="J56" s="17">
        <v>60</v>
      </c>
      <c r="K56" s="17">
        <v>0</v>
      </c>
      <c r="L56" s="17">
        <v>1385</v>
      </c>
      <c r="M56" s="17">
        <v>6148</v>
      </c>
      <c r="N56" s="17">
        <v>77</v>
      </c>
      <c r="O56" s="17">
        <v>3</v>
      </c>
      <c r="P56" s="18">
        <v>14250</v>
      </c>
      <c r="Q56" s="17">
        <v>382</v>
      </c>
      <c r="R56" s="17">
        <v>721</v>
      </c>
      <c r="S56" s="17">
        <v>440</v>
      </c>
      <c r="T56" s="17">
        <v>605</v>
      </c>
      <c r="U56" s="17">
        <v>615</v>
      </c>
      <c r="V56" s="17">
        <v>3426</v>
      </c>
      <c r="W56" s="17">
        <v>0</v>
      </c>
      <c r="X56" s="17">
        <v>213</v>
      </c>
      <c r="Y56" s="17">
        <v>0</v>
      </c>
      <c r="Z56" s="17">
        <v>1687</v>
      </c>
      <c r="AA56" s="17">
        <v>6148</v>
      </c>
      <c r="AB56" s="17">
        <v>4</v>
      </c>
      <c r="AC56" s="17">
        <v>9</v>
      </c>
      <c r="AD56" s="17">
        <v>6720</v>
      </c>
      <c r="AE56" s="17">
        <v>6720</v>
      </c>
      <c r="AF56" s="25">
        <f t="shared" si="1"/>
        <v>-1599</v>
      </c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</row>
    <row r="57" spans="1:58" s="23" customFormat="1" ht="12">
      <c r="A57" s="62" t="s">
        <v>517</v>
      </c>
      <c r="B57" s="18">
        <v>4042</v>
      </c>
      <c r="C57" s="17">
        <v>84</v>
      </c>
      <c r="D57" s="17">
        <v>509</v>
      </c>
      <c r="E57" s="17">
        <v>199</v>
      </c>
      <c r="F57" s="17">
        <v>279</v>
      </c>
      <c r="G57" s="17">
        <v>126</v>
      </c>
      <c r="H57" s="17">
        <v>361</v>
      </c>
      <c r="I57" s="17">
        <v>0</v>
      </c>
      <c r="J57" s="17">
        <v>10</v>
      </c>
      <c r="K57" s="17">
        <v>0</v>
      </c>
      <c r="L57" s="17">
        <v>1137</v>
      </c>
      <c r="M57" s="17">
        <v>1325</v>
      </c>
      <c r="N57" s="17">
        <v>11</v>
      </c>
      <c r="O57" s="17">
        <v>1</v>
      </c>
      <c r="P57" s="18">
        <v>4354</v>
      </c>
      <c r="Q57" s="17">
        <v>84</v>
      </c>
      <c r="R57" s="17">
        <v>511</v>
      </c>
      <c r="S57" s="17">
        <v>241</v>
      </c>
      <c r="T57" s="17">
        <v>316</v>
      </c>
      <c r="U57" s="17">
        <v>142</v>
      </c>
      <c r="V57" s="17">
        <v>436</v>
      </c>
      <c r="W57" s="17">
        <v>0</v>
      </c>
      <c r="X57" s="17">
        <v>39</v>
      </c>
      <c r="Y57" s="17">
        <v>0</v>
      </c>
      <c r="Z57" s="17">
        <v>1259</v>
      </c>
      <c r="AA57" s="17">
        <v>1325</v>
      </c>
      <c r="AB57" s="17">
        <v>1</v>
      </c>
      <c r="AC57" s="17">
        <v>0</v>
      </c>
      <c r="AD57" s="17">
        <v>2819</v>
      </c>
      <c r="AE57" s="17">
        <v>2819</v>
      </c>
      <c r="AF57" s="25">
        <f t="shared" si="1"/>
        <v>-312</v>
      </c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</row>
    <row r="58" spans="1:58" ht="12">
      <c r="A58" s="62" t="s">
        <v>518</v>
      </c>
      <c r="B58" s="18">
        <v>8135</v>
      </c>
      <c r="C58" s="17">
        <v>141</v>
      </c>
      <c r="D58" s="17">
        <v>870</v>
      </c>
      <c r="E58" s="17">
        <v>411</v>
      </c>
      <c r="F58" s="17">
        <v>254</v>
      </c>
      <c r="G58" s="17">
        <v>116</v>
      </c>
      <c r="H58" s="17">
        <v>249</v>
      </c>
      <c r="I58" s="17">
        <v>0</v>
      </c>
      <c r="J58" s="17">
        <v>34</v>
      </c>
      <c r="K58" s="17">
        <v>0</v>
      </c>
      <c r="L58" s="17">
        <v>1504</v>
      </c>
      <c r="M58" s="17">
        <v>4516</v>
      </c>
      <c r="N58" s="17">
        <v>24</v>
      </c>
      <c r="O58" s="17">
        <v>16</v>
      </c>
      <c r="P58" s="18">
        <v>8485</v>
      </c>
      <c r="Q58" s="17">
        <v>154</v>
      </c>
      <c r="R58" s="17">
        <v>901</v>
      </c>
      <c r="S58" s="17">
        <v>475</v>
      </c>
      <c r="T58" s="17">
        <v>301</v>
      </c>
      <c r="U58" s="17">
        <v>124</v>
      </c>
      <c r="V58" s="17">
        <v>269</v>
      </c>
      <c r="W58" s="17">
        <v>0</v>
      </c>
      <c r="X58" s="17">
        <v>68</v>
      </c>
      <c r="Y58" s="17">
        <v>0</v>
      </c>
      <c r="Z58" s="17">
        <v>1671</v>
      </c>
      <c r="AA58" s="17">
        <v>4516</v>
      </c>
      <c r="AB58" s="17">
        <v>0</v>
      </c>
      <c r="AC58" s="17">
        <v>6</v>
      </c>
      <c r="AD58" s="17">
        <v>4006</v>
      </c>
      <c r="AE58" s="17">
        <v>4006</v>
      </c>
      <c r="AF58" s="25">
        <f t="shared" si="1"/>
        <v>-350</v>
      </c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</row>
    <row r="59" spans="1:58" ht="12">
      <c r="A59" s="62" t="s">
        <v>519</v>
      </c>
      <c r="B59" s="18">
        <v>3212</v>
      </c>
      <c r="C59" s="17">
        <v>25</v>
      </c>
      <c r="D59" s="17">
        <v>300</v>
      </c>
      <c r="E59" s="17">
        <v>155</v>
      </c>
      <c r="F59" s="17">
        <v>253</v>
      </c>
      <c r="G59" s="17">
        <v>305</v>
      </c>
      <c r="H59" s="17">
        <v>862</v>
      </c>
      <c r="I59" s="17">
        <v>0</v>
      </c>
      <c r="J59" s="17">
        <v>10</v>
      </c>
      <c r="K59" s="17">
        <v>0</v>
      </c>
      <c r="L59" s="17">
        <v>712</v>
      </c>
      <c r="M59" s="17">
        <v>586</v>
      </c>
      <c r="N59" s="17">
        <v>3</v>
      </c>
      <c r="O59" s="17">
        <v>1</v>
      </c>
      <c r="P59" s="18">
        <v>2331</v>
      </c>
      <c r="Q59" s="17">
        <v>22</v>
      </c>
      <c r="R59" s="17">
        <v>195</v>
      </c>
      <c r="S59" s="17">
        <v>99</v>
      </c>
      <c r="T59" s="17">
        <v>157</v>
      </c>
      <c r="U59" s="17">
        <v>203</v>
      </c>
      <c r="V59" s="17">
        <v>561</v>
      </c>
      <c r="W59" s="17">
        <v>0</v>
      </c>
      <c r="X59" s="17">
        <v>17</v>
      </c>
      <c r="Y59" s="17">
        <v>0</v>
      </c>
      <c r="Z59" s="17">
        <v>490</v>
      </c>
      <c r="AA59" s="17">
        <v>586</v>
      </c>
      <c r="AB59" s="17">
        <v>0</v>
      </c>
      <c r="AC59" s="17">
        <v>1</v>
      </c>
      <c r="AD59" s="17">
        <v>1107</v>
      </c>
      <c r="AE59" s="17">
        <v>1107</v>
      </c>
      <c r="AF59" s="25">
        <f t="shared" si="1"/>
        <v>881</v>
      </c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</row>
    <row r="60" spans="1:58" ht="12">
      <c r="A60" s="62" t="s">
        <v>520</v>
      </c>
      <c r="B60" s="18">
        <v>8712</v>
      </c>
      <c r="C60" s="17">
        <v>260</v>
      </c>
      <c r="D60" s="17">
        <v>1911</v>
      </c>
      <c r="E60" s="17">
        <v>1100</v>
      </c>
      <c r="F60" s="17">
        <v>134</v>
      </c>
      <c r="G60" s="17">
        <v>63</v>
      </c>
      <c r="H60" s="17">
        <v>144</v>
      </c>
      <c r="I60" s="17">
        <v>0</v>
      </c>
      <c r="J60" s="17">
        <v>52</v>
      </c>
      <c r="K60" s="17">
        <v>0</v>
      </c>
      <c r="L60" s="17">
        <v>839</v>
      </c>
      <c r="M60" s="17">
        <v>4137</v>
      </c>
      <c r="N60" s="17">
        <v>70</v>
      </c>
      <c r="O60" s="17">
        <v>2</v>
      </c>
      <c r="P60" s="18">
        <v>9429</v>
      </c>
      <c r="Q60" s="17">
        <v>313</v>
      </c>
      <c r="R60" s="17">
        <v>1851</v>
      </c>
      <c r="S60" s="17">
        <v>1330</v>
      </c>
      <c r="T60" s="17">
        <v>240</v>
      </c>
      <c r="U60" s="17">
        <v>80</v>
      </c>
      <c r="V60" s="17">
        <v>171</v>
      </c>
      <c r="W60" s="17">
        <v>0</v>
      </c>
      <c r="X60" s="17">
        <v>100</v>
      </c>
      <c r="Y60" s="17">
        <v>0</v>
      </c>
      <c r="Z60" s="17">
        <v>1204</v>
      </c>
      <c r="AA60" s="17">
        <v>4137</v>
      </c>
      <c r="AB60" s="17">
        <v>2</v>
      </c>
      <c r="AC60" s="17">
        <v>1</v>
      </c>
      <c r="AD60" s="17">
        <v>3719</v>
      </c>
      <c r="AE60" s="17">
        <v>3719</v>
      </c>
      <c r="AF60" s="25">
        <f t="shared" si="1"/>
        <v>-717</v>
      </c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</row>
    <row r="61" spans="1:58" ht="12">
      <c r="A61" s="62" t="s">
        <v>521</v>
      </c>
      <c r="B61" s="18">
        <v>10561</v>
      </c>
      <c r="C61" s="17">
        <v>307</v>
      </c>
      <c r="D61" s="17">
        <v>675</v>
      </c>
      <c r="E61" s="17">
        <v>633</v>
      </c>
      <c r="F61" s="17">
        <v>490</v>
      </c>
      <c r="G61" s="17">
        <v>230</v>
      </c>
      <c r="H61" s="17">
        <v>335</v>
      </c>
      <c r="I61" s="17">
        <v>0</v>
      </c>
      <c r="J61" s="17">
        <v>38</v>
      </c>
      <c r="K61" s="17">
        <v>0</v>
      </c>
      <c r="L61" s="17">
        <v>3625</v>
      </c>
      <c r="M61" s="17">
        <v>4114</v>
      </c>
      <c r="N61" s="17">
        <v>112</v>
      </c>
      <c r="O61" s="17">
        <v>2</v>
      </c>
      <c r="P61" s="18">
        <v>10330</v>
      </c>
      <c r="Q61" s="17">
        <v>369</v>
      </c>
      <c r="R61" s="17">
        <v>536</v>
      </c>
      <c r="S61" s="17">
        <v>598</v>
      </c>
      <c r="T61" s="17">
        <v>385</v>
      </c>
      <c r="U61" s="17">
        <v>167</v>
      </c>
      <c r="V61" s="17">
        <v>204</v>
      </c>
      <c r="W61" s="17">
        <v>0</v>
      </c>
      <c r="X61" s="17">
        <v>76</v>
      </c>
      <c r="Y61" s="17">
        <v>0</v>
      </c>
      <c r="Z61" s="17">
        <v>3865</v>
      </c>
      <c r="AA61" s="17">
        <v>4114</v>
      </c>
      <c r="AB61" s="17">
        <v>4</v>
      </c>
      <c r="AC61" s="17">
        <v>12</v>
      </c>
      <c r="AD61" s="17">
        <v>6148</v>
      </c>
      <c r="AE61" s="17">
        <v>6148</v>
      </c>
      <c r="AF61" s="25">
        <f t="shared" si="1"/>
        <v>231</v>
      </c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</row>
    <row r="62" spans="1:58" ht="12">
      <c r="A62" s="62" t="s">
        <v>523</v>
      </c>
      <c r="B62" s="18">
        <v>5660</v>
      </c>
      <c r="C62" s="17">
        <v>157</v>
      </c>
      <c r="D62" s="17">
        <v>281</v>
      </c>
      <c r="E62" s="17">
        <v>169</v>
      </c>
      <c r="F62" s="17">
        <v>206</v>
      </c>
      <c r="G62" s="17">
        <v>302</v>
      </c>
      <c r="H62" s="17">
        <v>216</v>
      </c>
      <c r="I62" s="17">
        <v>0</v>
      </c>
      <c r="J62" s="17">
        <v>12</v>
      </c>
      <c r="K62" s="17">
        <v>0</v>
      </c>
      <c r="L62" s="17">
        <v>2649</v>
      </c>
      <c r="M62" s="17">
        <v>1629</v>
      </c>
      <c r="N62" s="17">
        <v>38</v>
      </c>
      <c r="O62" s="17">
        <v>1</v>
      </c>
      <c r="P62" s="18">
        <v>6097</v>
      </c>
      <c r="Q62" s="17">
        <v>182</v>
      </c>
      <c r="R62" s="17">
        <v>296</v>
      </c>
      <c r="S62" s="17">
        <v>295</v>
      </c>
      <c r="T62" s="17">
        <v>355</v>
      </c>
      <c r="U62" s="17">
        <v>312</v>
      </c>
      <c r="V62" s="17">
        <v>238</v>
      </c>
      <c r="W62" s="17">
        <v>0</v>
      </c>
      <c r="X62" s="17">
        <v>57</v>
      </c>
      <c r="Y62" s="17">
        <v>0</v>
      </c>
      <c r="Z62" s="17">
        <v>2730</v>
      </c>
      <c r="AA62" s="17">
        <v>1629</v>
      </c>
      <c r="AB62" s="17">
        <v>1</v>
      </c>
      <c r="AC62" s="17">
        <v>2</v>
      </c>
      <c r="AD62" s="17">
        <v>3608</v>
      </c>
      <c r="AE62" s="17">
        <v>3608</v>
      </c>
      <c r="AF62" s="25">
        <f t="shared" si="1"/>
        <v>-437</v>
      </c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</row>
    <row r="63" spans="1:58" s="23" customFormat="1" ht="12">
      <c r="A63" s="51" t="s">
        <v>527</v>
      </c>
      <c r="B63" s="19">
        <v>7092</v>
      </c>
      <c r="C63" s="19">
        <v>57</v>
      </c>
      <c r="D63" s="19">
        <v>1518</v>
      </c>
      <c r="E63" s="19">
        <v>519</v>
      </c>
      <c r="F63" s="19">
        <v>568</v>
      </c>
      <c r="G63" s="19">
        <v>349</v>
      </c>
      <c r="H63" s="19">
        <v>662</v>
      </c>
      <c r="I63" s="19">
        <v>2053</v>
      </c>
      <c r="J63" s="19">
        <v>0</v>
      </c>
      <c r="K63" s="19">
        <v>0</v>
      </c>
      <c r="L63" s="19">
        <v>8</v>
      </c>
      <c r="M63" s="19">
        <v>1340</v>
      </c>
      <c r="N63" s="19">
        <v>18</v>
      </c>
      <c r="O63" s="19">
        <v>0</v>
      </c>
      <c r="P63" s="19">
        <v>3380</v>
      </c>
      <c r="Q63" s="19">
        <v>64</v>
      </c>
      <c r="R63" s="19">
        <v>508</v>
      </c>
      <c r="S63" s="19">
        <v>237</v>
      </c>
      <c r="T63" s="19">
        <v>186</v>
      </c>
      <c r="U63" s="19">
        <v>101</v>
      </c>
      <c r="V63" s="19">
        <v>249</v>
      </c>
      <c r="W63" s="19">
        <v>687</v>
      </c>
      <c r="X63" s="19">
        <v>0</v>
      </c>
      <c r="Y63" s="19">
        <v>0</v>
      </c>
      <c r="Z63" s="19">
        <v>8</v>
      </c>
      <c r="AA63" s="19">
        <v>1340</v>
      </c>
      <c r="AB63" s="19">
        <v>0</v>
      </c>
      <c r="AC63" s="19">
        <v>0</v>
      </c>
      <c r="AD63" s="19">
        <v>849</v>
      </c>
      <c r="AE63" s="19">
        <v>849</v>
      </c>
      <c r="AF63" s="25">
        <f t="shared" si="1"/>
        <v>3712</v>
      </c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</row>
    <row r="64" spans="1:58" ht="12">
      <c r="A64" s="62" t="s">
        <v>528</v>
      </c>
      <c r="B64" s="18">
        <v>6221</v>
      </c>
      <c r="C64" s="17">
        <v>51</v>
      </c>
      <c r="D64" s="17">
        <v>1331</v>
      </c>
      <c r="E64" s="17">
        <v>456</v>
      </c>
      <c r="F64" s="17">
        <v>524</v>
      </c>
      <c r="G64" s="17">
        <v>318</v>
      </c>
      <c r="H64" s="17">
        <v>607</v>
      </c>
      <c r="I64" s="17">
        <v>1659</v>
      </c>
      <c r="J64" s="17">
        <v>0</v>
      </c>
      <c r="K64" s="17">
        <v>0</v>
      </c>
      <c r="L64" s="17">
        <v>3</v>
      </c>
      <c r="M64" s="17">
        <v>1258</v>
      </c>
      <c r="N64" s="17">
        <v>14</v>
      </c>
      <c r="O64" s="17">
        <v>0</v>
      </c>
      <c r="P64" s="18">
        <v>2945</v>
      </c>
      <c r="Q64" s="17">
        <v>52</v>
      </c>
      <c r="R64" s="17">
        <v>419</v>
      </c>
      <c r="S64" s="17">
        <v>208</v>
      </c>
      <c r="T64" s="17">
        <v>169</v>
      </c>
      <c r="U64" s="17">
        <v>87</v>
      </c>
      <c r="V64" s="17">
        <v>219</v>
      </c>
      <c r="W64" s="17">
        <v>528</v>
      </c>
      <c r="X64" s="17">
        <v>0</v>
      </c>
      <c r="Y64" s="17">
        <v>0</v>
      </c>
      <c r="Z64" s="17">
        <v>5</v>
      </c>
      <c r="AA64" s="17">
        <v>1258</v>
      </c>
      <c r="AB64" s="17">
        <v>0</v>
      </c>
      <c r="AC64" s="17">
        <v>0</v>
      </c>
      <c r="AD64" s="17">
        <v>768</v>
      </c>
      <c r="AE64" s="17">
        <v>768</v>
      </c>
      <c r="AF64" s="25">
        <f t="shared" si="1"/>
        <v>3276</v>
      </c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</row>
    <row r="65" spans="1:58" ht="12">
      <c r="A65" s="62" t="s">
        <v>529</v>
      </c>
      <c r="B65" s="18">
        <v>871</v>
      </c>
      <c r="C65" s="17">
        <v>6</v>
      </c>
      <c r="D65" s="17">
        <v>187</v>
      </c>
      <c r="E65" s="17">
        <v>63</v>
      </c>
      <c r="F65" s="17">
        <v>44</v>
      </c>
      <c r="G65" s="17">
        <v>31</v>
      </c>
      <c r="H65" s="17">
        <v>55</v>
      </c>
      <c r="I65" s="17">
        <v>394</v>
      </c>
      <c r="J65" s="17">
        <v>0</v>
      </c>
      <c r="K65" s="17">
        <v>0</v>
      </c>
      <c r="L65" s="17">
        <v>5</v>
      </c>
      <c r="M65" s="17">
        <v>82</v>
      </c>
      <c r="N65" s="17">
        <v>4</v>
      </c>
      <c r="O65" s="17">
        <v>0</v>
      </c>
      <c r="P65" s="18">
        <v>435</v>
      </c>
      <c r="Q65" s="17">
        <v>12</v>
      </c>
      <c r="R65" s="17">
        <v>89</v>
      </c>
      <c r="S65" s="17">
        <v>29</v>
      </c>
      <c r="T65" s="17">
        <v>17</v>
      </c>
      <c r="U65" s="17">
        <v>14</v>
      </c>
      <c r="V65" s="17">
        <v>30</v>
      </c>
      <c r="W65" s="17">
        <v>159</v>
      </c>
      <c r="X65" s="17">
        <v>0</v>
      </c>
      <c r="Y65" s="17">
        <v>0</v>
      </c>
      <c r="Z65" s="17">
        <v>3</v>
      </c>
      <c r="AA65" s="17">
        <v>82</v>
      </c>
      <c r="AB65" s="17">
        <v>0</v>
      </c>
      <c r="AC65" s="17">
        <v>0</v>
      </c>
      <c r="AD65" s="17">
        <v>81</v>
      </c>
      <c r="AE65" s="17">
        <v>81</v>
      </c>
      <c r="AF65" s="25">
        <f t="shared" si="1"/>
        <v>436</v>
      </c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</row>
    <row r="66" ht="16.5">
      <c r="A66" s="71" t="s">
        <v>532</v>
      </c>
    </row>
    <row r="67" spans="1:32" s="23" customFormat="1" ht="12.75" customHeight="1">
      <c r="A67" s="132" t="s">
        <v>477</v>
      </c>
      <c r="B67" s="135" t="s">
        <v>478</v>
      </c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6"/>
      <c r="P67" s="135" t="s">
        <v>479</v>
      </c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6"/>
      <c r="AD67" s="138" t="s">
        <v>480</v>
      </c>
      <c r="AE67" s="142"/>
      <c r="AF67" s="132" t="s">
        <v>481</v>
      </c>
    </row>
    <row r="68" spans="1:32" s="23" customFormat="1" ht="22.5" customHeight="1">
      <c r="A68" s="133"/>
      <c r="B68" s="132" t="s">
        <v>482</v>
      </c>
      <c r="C68" s="132" t="s">
        <v>483</v>
      </c>
      <c r="D68" s="135" t="s">
        <v>484</v>
      </c>
      <c r="E68" s="145"/>
      <c r="F68" s="145"/>
      <c r="G68" s="145"/>
      <c r="H68" s="145"/>
      <c r="I68" s="145"/>
      <c r="J68" s="145"/>
      <c r="K68" s="146"/>
      <c r="L68" s="132" t="s">
        <v>742</v>
      </c>
      <c r="M68" s="132" t="s">
        <v>743</v>
      </c>
      <c r="N68" s="132" t="s">
        <v>487</v>
      </c>
      <c r="O68" s="132" t="s">
        <v>488</v>
      </c>
      <c r="P68" s="132" t="s">
        <v>482</v>
      </c>
      <c r="Q68" s="132" t="s">
        <v>489</v>
      </c>
      <c r="R68" s="135" t="s">
        <v>490</v>
      </c>
      <c r="S68" s="145"/>
      <c r="T68" s="145"/>
      <c r="U68" s="145"/>
      <c r="V68" s="145"/>
      <c r="W68" s="145"/>
      <c r="X68" s="145"/>
      <c r="Y68" s="146"/>
      <c r="Z68" s="132" t="s">
        <v>742</v>
      </c>
      <c r="AA68" s="132" t="s">
        <v>743</v>
      </c>
      <c r="AB68" s="132" t="s">
        <v>744</v>
      </c>
      <c r="AC68" s="132" t="s">
        <v>488</v>
      </c>
      <c r="AD68" s="143"/>
      <c r="AE68" s="144"/>
      <c r="AF68" s="133"/>
    </row>
    <row r="69" spans="1:32" s="23" customFormat="1" ht="22.5" customHeight="1">
      <c r="A69" s="133"/>
      <c r="B69" s="133"/>
      <c r="C69" s="133"/>
      <c r="D69" s="31" t="s">
        <v>745</v>
      </c>
      <c r="E69" s="31" t="s">
        <v>494</v>
      </c>
      <c r="F69" s="31" t="s">
        <v>746</v>
      </c>
      <c r="G69" s="31" t="s">
        <v>747</v>
      </c>
      <c r="H69" s="31" t="s">
        <v>495</v>
      </c>
      <c r="I69" s="31" t="s">
        <v>493</v>
      </c>
      <c r="J69" s="31" t="s">
        <v>748</v>
      </c>
      <c r="K69" s="31" t="s">
        <v>749</v>
      </c>
      <c r="L69" s="133"/>
      <c r="M69" s="133"/>
      <c r="N69" s="133"/>
      <c r="O69" s="133"/>
      <c r="P69" s="133"/>
      <c r="Q69" s="133"/>
      <c r="R69" s="31" t="s">
        <v>745</v>
      </c>
      <c r="S69" s="31" t="s">
        <v>494</v>
      </c>
      <c r="T69" s="31" t="s">
        <v>746</v>
      </c>
      <c r="U69" s="31" t="s">
        <v>747</v>
      </c>
      <c r="V69" s="31" t="s">
        <v>495</v>
      </c>
      <c r="W69" s="31" t="s">
        <v>493</v>
      </c>
      <c r="X69" s="31" t="s">
        <v>748</v>
      </c>
      <c r="Y69" s="31" t="s">
        <v>749</v>
      </c>
      <c r="Z69" s="133"/>
      <c r="AA69" s="133"/>
      <c r="AB69" s="133"/>
      <c r="AC69" s="133"/>
      <c r="AD69" s="31" t="s">
        <v>498</v>
      </c>
      <c r="AE69" s="31" t="s">
        <v>499</v>
      </c>
      <c r="AF69" s="133"/>
    </row>
    <row r="70" spans="1:32" s="61" customFormat="1" ht="44.25" customHeight="1">
      <c r="A70" s="60" t="s">
        <v>500</v>
      </c>
      <c r="B70" s="60" t="s">
        <v>449</v>
      </c>
      <c r="C70" s="60" t="s">
        <v>450</v>
      </c>
      <c r="D70" s="60" t="s">
        <v>750</v>
      </c>
      <c r="E70" s="60" t="s">
        <v>452</v>
      </c>
      <c r="F70" s="60" t="s">
        <v>751</v>
      </c>
      <c r="G70" s="60">
        <v>80</v>
      </c>
      <c r="H70" s="60" t="s">
        <v>453</v>
      </c>
      <c r="I70" s="60" t="s">
        <v>451</v>
      </c>
      <c r="J70" s="60" t="s">
        <v>618</v>
      </c>
      <c r="K70" s="60" t="s">
        <v>455</v>
      </c>
      <c r="L70" s="44" t="s">
        <v>456</v>
      </c>
      <c r="M70" s="44" t="s">
        <v>457</v>
      </c>
      <c r="N70" s="60" t="s">
        <v>458</v>
      </c>
      <c r="O70" s="60" t="s">
        <v>455</v>
      </c>
      <c r="P70" s="60" t="s">
        <v>449</v>
      </c>
      <c r="Q70" s="60" t="s">
        <v>459</v>
      </c>
      <c r="R70" s="60" t="s">
        <v>750</v>
      </c>
      <c r="S70" s="60" t="s">
        <v>452</v>
      </c>
      <c r="T70" s="60" t="s">
        <v>751</v>
      </c>
      <c r="U70" s="60" t="s">
        <v>752</v>
      </c>
      <c r="V70" s="60" t="s">
        <v>453</v>
      </c>
      <c r="W70" s="60" t="s">
        <v>451</v>
      </c>
      <c r="X70" s="60" t="s">
        <v>618</v>
      </c>
      <c r="Y70" s="60" t="s">
        <v>455</v>
      </c>
      <c r="Z70" s="44" t="s">
        <v>456</v>
      </c>
      <c r="AA70" s="44" t="s">
        <v>457</v>
      </c>
      <c r="AB70" s="44" t="s">
        <v>753</v>
      </c>
      <c r="AC70" s="60" t="s">
        <v>455</v>
      </c>
      <c r="AD70" s="60" t="s">
        <v>461</v>
      </c>
      <c r="AE70" s="60" t="s">
        <v>462</v>
      </c>
      <c r="AF70" s="60" t="s">
        <v>501</v>
      </c>
    </row>
    <row r="71" spans="1:78" s="1" customFormat="1" ht="12">
      <c r="A71" s="2" t="s">
        <v>502</v>
      </c>
      <c r="B71" s="16">
        <v>591825</v>
      </c>
      <c r="C71" s="16">
        <v>21033</v>
      </c>
      <c r="D71" s="16">
        <v>53532</v>
      </c>
      <c r="E71" s="16">
        <v>40524</v>
      </c>
      <c r="F71" s="16">
        <v>21152</v>
      </c>
      <c r="G71" s="16">
        <v>13300</v>
      </c>
      <c r="H71" s="16">
        <v>20113</v>
      </c>
      <c r="I71" s="16">
        <v>66261</v>
      </c>
      <c r="J71" s="16">
        <v>1488</v>
      </c>
      <c r="K71" s="16">
        <v>2</v>
      </c>
      <c r="L71" s="16">
        <v>43384</v>
      </c>
      <c r="M71" s="16">
        <v>293772</v>
      </c>
      <c r="N71" s="16">
        <v>17207</v>
      </c>
      <c r="O71" s="16">
        <v>57</v>
      </c>
      <c r="P71" s="16">
        <v>580075</v>
      </c>
      <c r="Q71" s="16">
        <v>26239</v>
      </c>
      <c r="R71" s="16">
        <v>53858</v>
      </c>
      <c r="S71" s="16">
        <v>42232</v>
      </c>
      <c r="T71" s="16">
        <v>24395</v>
      </c>
      <c r="U71" s="16">
        <v>13140</v>
      </c>
      <c r="V71" s="16">
        <v>18968</v>
      </c>
      <c r="W71" s="16">
        <v>58512</v>
      </c>
      <c r="X71" s="16">
        <v>5243</v>
      </c>
      <c r="Y71" s="16">
        <v>0</v>
      </c>
      <c r="Z71" s="16">
        <v>43382</v>
      </c>
      <c r="AA71" s="16">
        <v>293762</v>
      </c>
      <c r="AB71" s="16">
        <v>177</v>
      </c>
      <c r="AC71" s="16">
        <v>167</v>
      </c>
      <c r="AD71" s="16">
        <v>291641</v>
      </c>
      <c r="AE71" s="16">
        <v>291641</v>
      </c>
      <c r="AF71" s="25">
        <f aca="true" t="shared" si="2" ref="AF71:AF95">B71-P71</f>
        <v>11750</v>
      </c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</row>
    <row r="72" spans="1:59" ht="12">
      <c r="A72" s="83" t="s">
        <v>754</v>
      </c>
      <c r="B72" s="16">
        <v>104427</v>
      </c>
      <c r="C72" s="19">
        <v>4622</v>
      </c>
      <c r="D72" s="19">
        <v>0</v>
      </c>
      <c r="E72" s="19">
        <v>25814</v>
      </c>
      <c r="F72" s="19">
        <v>2656</v>
      </c>
      <c r="G72" s="19">
        <v>1642</v>
      </c>
      <c r="H72" s="19">
        <v>2432</v>
      </c>
      <c r="I72" s="19">
        <v>20909</v>
      </c>
      <c r="J72" s="19">
        <v>407</v>
      </c>
      <c r="K72" s="19">
        <v>0</v>
      </c>
      <c r="L72" s="19">
        <v>0</v>
      </c>
      <c r="M72" s="19">
        <v>42554</v>
      </c>
      <c r="N72" s="19">
        <v>3386</v>
      </c>
      <c r="O72" s="19">
        <v>5</v>
      </c>
      <c r="P72" s="16">
        <v>101635</v>
      </c>
      <c r="Q72" s="19">
        <v>5491</v>
      </c>
      <c r="R72" s="19">
        <v>0</v>
      </c>
      <c r="S72" s="19">
        <v>24660</v>
      </c>
      <c r="T72" s="19">
        <v>2795</v>
      </c>
      <c r="U72" s="19">
        <v>1453</v>
      </c>
      <c r="V72" s="19">
        <v>1969</v>
      </c>
      <c r="W72" s="19">
        <v>21110</v>
      </c>
      <c r="X72" s="19">
        <v>1540</v>
      </c>
      <c r="Y72" s="19">
        <v>0</v>
      </c>
      <c r="Z72" s="19">
        <v>0</v>
      </c>
      <c r="AA72" s="19">
        <v>42552</v>
      </c>
      <c r="AB72" s="19">
        <v>38</v>
      </c>
      <c r="AC72" s="19">
        <v>27</v>
      </c>
      <c r="AD72" s="19">
        <v>59816</v>
      </c>
      <c r="AE72" s="19">
        <v>59816</v>
      </c>
      <c r="AF72" s="25">
        <f t="shared" si="2"/>
        <v>2792</v>
      </c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79"/>
    </row>
    <row r="73" spans="1:58" s="23" customFormat="1" ht="12">
      <c r="A73" s="51" t="s">
        <v>525</v>
      </c>
      <c r="B73" s="16">
        <v>83242</v>
      </c>
      <c r="C73" s="19">
        <v>7174</v>
      </c>
      <c r="D73" s="19">
        <v>24662</v>
      </c>
      <c r="E73" s="19">
        <v>0</v>
      </c>
      <c r="F73" s="19">
        <v>2372</v>
      </c>
      <c r="G73" s="19">
        <v>1197</v>
      </c>
      <c r="H73" s="19">
        <v>1955</v>
      </c>
      <c r="I73" s="19">
        <v>11866</v>
      </c>
      <c r="J73" s="19">
        <v>183</v>
      </c>
      <c r="K73" s="19">
        <v>0</v>
      </c>
      <c r="L73" s="19">
        <v>0</v>
      </c>
      <c r="M73" s="19">
        <v>31379</v>
      </c>
      <c r="N73" s="19">
        <v>2445</v>
      </c>
      <c r="O73" s="19">
        <v>9</v>
      </c>
      <c r="P73" s="19">
        <v>80760</v>
      </c>
      <c r="Q73" s="19">
        <v>8796</v>
      </c>
      <c r="R73" s="19">
        <v>25813</v>
      </c>
      <c r="S73" s="19">
        <v>0</v>
      </c>
      <c r="T73" s="19">
        <v>1955</v>
      </c>
      <c r="U73" s="19">
        <v>831</v>
      </c>
      <c r="V73" s="19">
        <v>1444</v>
      </c>
      <c r="W73" s="19">
        <v>9983</v>
      </c>
      <c r="X73" s="19">
        <v>492</v>
      </c>
      <c r="Y73" s="19">
        <v>0</v>
      </c>
      <c r="Z73" s="19">
        <v>0</v>
      </c>
      <c r="AA73" s="19">
        <v>31379</v>
      </c>
      <c r="AB73" s="19">
        <v>42</v>
      </c>
      <c r="AC73" s="19">
        <v>25</v>
      </c>
      <c r="AD73" s="19">
        <v>32749</v>
      </c>
      <c r="AE73" s="19">
        <v>32749</v>
      </c>
      <c r="AF73" s="25">
        <f t="shared" si="2"/>
        <v>2482</v>
      </c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</row>
    <row r="74" spans="1:58" ht="12">
      <c r="A74" s="83" t="s">
        <v>755</v>
      </c>
      <c r="B74" s="16">
        <v>75968</v>
      </c>
      <c r="C74" s="19">
        <v>1806</v>
      </c>
      <c r="D74" s="19">
        <v>2796</v>
      </c>
      <c r="E74" s="19">
        <v>1956</v>
      </c>
      <c r="F74" s="19">
        <v>0</v>
      </c>
      <c r="G74" s="19">
        <v>1405</v>
      </c>
      <c r="H74" s="19">
        <v>1823</v>
      </c>
      <c r="I74" s="19">
        <v>16288</v>
      </c>
      <c r="J74" s="19">
        <v>133</v>
      </c>
      <c r="K74" s="19">
        <v>0</v>
      </c>
      <c r="L74" s="19">
        <v>0</v>
      </c>
      <c r="M74" s="19">
        <v>48065</v>
      </c>
      <c r="N74" s="19">
        <v>1686</v>
      </c>
      <c r="O74" s="19">
        <v>10</v>
      </c>
      <c r="P74" s="16">
        <v>71548</v>
      </c>
      <c r="Q74" s="19">
        <v>2304</v>
      </c>
      <c r="R74" s="19">
        <v>2656</v>
      </c>
      <c r="S74" s="19">
        <v>2372</v>
      </c>
      <c r="T74" s="19">
        <v>0</v>
      </c>
      <c r="U74" s="19">
        <v>1159</v>
      </c>
      <c r="V74" s="19">
        <v>1544</v>
      </c>
      <c r="W74" s="19">
        <v>12943</v>
      </c>
      <c r="X74" s="19">
        <v>478</v>
      </c>
      <c r="Y74" s="19">
        <v>0</v>
      </c>
      <c r="Z74" s="19">
        <v>0</v>
      </c>
      <c r="AA74" s="19">
        <v>48062</v>
      </c>
      <c r="AB74" s="19">
        <v>16</v>
      </c>
      <c r="AC74" s="19">
        <v>14</v>
      </c>
      <c r="AD74" s="19">
        <v>35222</v>
      </c>
      <c r="AE74" s="19">
        <v>35222</v>
      </c>
      <c r="AF74" s="25">
        <f t="shared" si="2"/>
        <v>4420</v>
      </c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</row>
    <row r="75" spans="1:58" ht="12">
      <c r="A75" s="83" t="s">
        <v>756</v>
      </c>
      <c r="B75" s="16">
        <v>44008</v>
      </c>
      <c r="C75" s="19">
        <v>934</v>
      </c>
      <c r="D75" s="19">
        <v>1455</v>
      </c>
      <c r="E75" s="19">
        <v>833</v>
      </c>
      <c r="F75" s="19">
        <v>1159</v>
      </c>
      <c r="G75" s="19">
        <v>0</v>
      </c>
      <c r="H75" s="19">
        <v>4257</v>
      </c>
      <c r="I75" s="19">
        <v>5370</v>
      </c>
      <c r="J75" s="19">
        <v>70</v>
      </c>
      <c r="K75" s="19">
        <v>0</v>
      </c>
      <c r="L75" s="19">
        <v>0</v>
      </c>
      <c r="M75" s="19">
        <v>28890</v>
      </c>
      <c r="N75" s="19">
        <v>1036</v>
      </c>
      <c r="O75" s="19">
        <v>4</v>
      </c>
      <c r="P75" s="16">
        <v>43427</v>
      </c>
      <c r="Q75" s="19">
        <v>1214</v>
      </c>
      <c r="R75" s="19">
        <v>1642</v>
      </c>
      <c r="S75" s="19">
        <v>1197</v>
      </c>
      <c r="T75" s="19">
        <v>1405</v>
      </c>
      <c r="U75" s="19">
        <v>0</v>
      </c>
      <c r="V75" s="19">
        <v>3921</v>
      </c>
      <c r="W75" s="19">
        <v>4833</v>
      </c>
      <c r="X75" s="19">
        <v>299</v>
      </c>
      <c r="Y75" s="19">
        <v>0</v>
      </c>
      <c r="Z75" s="19">
        <v>0</v>
      </c>
      <c r="AA75" s="19">
        <v>28890</v>
      </c>
      <c r="AB75" s="19">
        <v>8</v>
      </c>
      <c r="AC75" s="19">
        <v>18</v>
      </c>
      <c r="AD75" s="19">
        <v>19636</v>
      </c>
      <c r="AE75" s="19">
        <v>19636</v>
      </c>
      <c r="AF75" s="25">
        <f t="shared" si="2"/>
        <v>581</v>
      </c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</row>
    <row r="76" spans="1:58" s="23" customFormat="1" ht="12">
      <c r="A76" s="51" t="s">
        <v>526</v>
      </c>
      <c r="B76" s="16">
        <v>72584</v>
      </c>
      <c r="C76" s="19">
        <v>2008</v>
      </c>
      <c r="D76" s="19">
        <v>1969</v>
      </c>
      <c r="E76" s="19">
        <v>1444</v>
      </c>
      <c r="F76" s="19">
        <v>1544</v>
      </c>
      <c r="G76" s="19">
        <v>3922</v>
      </c>
      <c r="H76" s="19">
        <v>0</v>
      </c>
      <c r="I76" s="19">
        <v>9948</v>
      </c>
      <c r="J76" s="19">
        <v>142</v>
      </c>
      <c r="K76" s="19">
        <v>0</v>
      </c>
      <c r="L76" s="19">
        <v>0</v>
      </c>
      <c r="M76" s="19">
        <v>49834</v>
      </c>
      <c r="N76" s="19">
        <v>1765</v>
      </c>
      <c r="O76" s="19">
        <v>8</v>
      </c>
      <c r="P76" s="19">
        <v>72527</v>
      </c>
      <c r="Q76" s="19">
        <v>2549</v>
      </c>
      <c r="R76" s="19">
        <v>2432</v>
      </c>
      <c r="S76" s="19">
        <v>1955</v>
      </c>
      <c r="T76" s="19">
        <v>1821</v>
      </c>
      <c r="U76" s="19">
        <v>4257</v>
      </c>
      <c r="V76" s="19">
        <v>0</v>
      </c>
      <c r="W76" s="19">
        <v>9090</v>
      </c>
      <c r="X76" s="19">
        <v>554</v>
      </c>
      <c r="Y76" s="19">
        <v>0</v>
      </c>
      <c r="Z76" s="19">
        <v>0</v>
      </c>
      <c r="AA76" s="19">
        <v>49833</v>
      </c>
      <c r="AB76" s="19">
        <v>25</v>
      </c>
      <c r="AC76" s="19">
        <v>11</v>
      </c>
      <c r="AD76" s="19">
        <v>33191</v>
      </c>
      <c r="AE76" s="19">
        <v>33191</v>
      </c>
      <c r="AF76" s="25">
        <f t="shared" si="2"/>
        <v>57</v>
      </c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</row>
    <row r="77" spans="1:58" s="23" customFormat="1" ht="12">
      <c r="A77" s="51" t="s">
        <v>503</v>
      </c>
      <c r="B77" s="16">
        <v>205057</v>
      </c>
      <c r="C77" s="19">
        <v>4459</v>
      </c>
      <c r="D77" s="19">
        <v>21110</v>
      </c>
      <c r="E77" s="19">
        <v>9985</v>
      </c>
      <c r="F77" s="19">
        <v>12943</v>
      </c>
      <c r="G77" s="19">
        <v>4835</v>
      </c>
      <c r="H77" s="19">
        <v>9092</v>
      </c>
      <c r="I77" s="19">
        <v>0</v>
      </c>
      <c r="J77" s="19">
        <v>553</v>
      </c>
      <c r="K77" s="19">
        <v>2</v>
      </c>
      <c r="L77" s="19">
        <v>43382</v>
      </c>
      <c r="M77" s="19">
        <v>91916</v>
      </c>
      <c r="N77" s="19">
        <v>6759</v>
      </c>
      <c r="O77" s="19">
        <v>21</v>
      </c>
      <c r="P77" s="19">
        <v>207520</v>
      </c>
      <c r="Q77" s="19">
        <v>5852</v>
      </c>
      <c r="R77" s="19">
        <v>20908</v>
      </c>
      <c r="S77" s="19">
        <v>11865</v>
      </c>
      <c r="T77" s="19">
        <v>16286</v>
      </c>
      <c r="U77" s="19">
        <v>5370</v>
      </c>
      <c r="V77" s="19">
        <v>9948</v>
      </c>
      <c r="W77" s="19">
        <v>0</v>
      </c>
      <c r="X77" s="19">
        <v>1880</v>
      </c>
      <c r="Y77" s="19">
        <v>0</v>
      </c>
      <c r="Z77" s="19">
        <v>43380</v>
      </c>
      <c r="AA77" s="19">
        <v>91912</v>
      </c>
      <c r="AB77" s="19">
        <v>47</v>
      </c>
      <c r="AC77" s="19">
        <v>72</v>
      </c>
      <c r="AD77" s="19">
        <v>110273</v>
      </c>
      <c r="AE77" s="19">
        <v>110273</v>
      </c>
      <c r="AF77" s="25">
        <f t="shared" si="2"/>
        <v>-2463</v>
      </c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</row>
    <row r="78" spans="1:59" ht="12">
      <c r="A78" s="62" t="s">
        <v>505</v>
      </c>
      <c r="B78" s="18">
        <v>11570</v>
      </c>
      <c r="C78" s="17">
        <v>195</v>
      </c>
      <c r="D78" s="17">
        <v>1448</v>
      </c>
      <c r="E78" s="17">
        <v>957</v>
      </c>
      <c r="F78" s="17">
        <v>188</v>
      </c>
      <c r="G78" s="17">
        <v>111</v>
      </c>
      <c r="H78" s="17">
        <v>164</v>
      </c>
      <c r="I78" s="17">
        <v>0</v>
      </c>
      <c r="J78" s="17">
        <v>21</v>
      </c>
      <c r="K78" s="17">
        <v>0</v>
      </c>
      <c r="L78" s="17">
        <v>1405</v>
      </c>
      <c r="M78" s="17">
        <v>6808</v>
      </c>
      <c r="N78" s="17">
        <v>270</v>
      </c>
      <c r="O78" s="17">
        <v>3</v>
      </c>
      <c r="P78" s="18">
        <v>11673</v>
      </c>
      <c r="Q78" s="17">
        <v>250</v>
      </c>
      <c r="R78" s="17">
        <v>1532</v>
      </c>
      <c r="S78" s="17">
        <v>971</v>
      </c>
      <c r="T78" s="17">
        <v>287</v>
      </c>
      <c r="U78" s="17">
        <v>90</v>
      </c>
      <c r="V78" s="17">
        <v>169</v>
      </c>
      <c r="W78" s="17">
        <v>0</v>
      </c>
      <c r="X78" s="17">
        <v>56</v>
      </c>
      <c r="Y78" s="17">
        <v>0</v>
      </c>
      <c r="Z78" s="17">
        <v>1503</v>
      </c>
      <c r="AA78" s="17">
        <v>6808</v>
      </c>
      <c r="AB78" s="17">
        <v>6</v>
      </c>
      <c r="AC78" s="17">
        <v>1</v>
      </c>
      <c r="AD78" s="17">
        <v>5230</v>
      </c>
      <c r="AE78" s="17">
        <v>5230</v>
      </c>
      <c r="AF78" s="25">
        <f t="shared" si="2"/>
        <v>-103</v>
      </c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79"/>
    </row>
    <row r="79" spans="1:59" ht="12">
      <c r="A79" s="62" t="s">
        <v>506</v>
      </c>
      <c r="B79" s="18">
        <v>56427</v>
      </c>
      <c r="C79" s="17">
        <v>1504</v>
      </c>
      <c r="D79" s="17">
        <v>9239</v>
      </c>
      <c r="E79" s="17">
        <v>3836</v>
      </c>
      <c r="F79" s="17">
        <v>1533</v>
      </c>
      <c r="G79" s="17">
        <v>913</v>
      </c>
      <c r="H79" s="17">
        <v>1276</v>
      </c>
      <c r="I79" s="17">
        <v>0</v>
      </c>
      <c r="J79" s="17">
        <v>265</v>
      </c>
      <c r="K79" s="17">
        <v>0</v>
      </c>
      <c r="L79" s="17">
        <v>8276</v>
      </c>
      <c r="M79" s="17">
        <v>27673</v>
      </c>
      <c r="N79" s="17">
        <v>1910</v>
      </c>
      <c r="O79" s="17">
        <v>2</v>
      </c>
      <c r="P79" s="18">
        <v>52507</v>
      </c>
      <c r="Q79" s="17">
        <v>1859</v>
      </c>
      <c r="R79" s="17">
        <v>7605</v>
      </c>
      <c r="S79" s="17">
        <v>3743</v>
      </c>
      <c r="T79" s="17">
        <v>1598</v>
      </c>
      <c r="U79" s="17">
        <v>751</v>
      </c>
      <c r="V79" s="17">
        <v>1130</v>
      </c>
      <c r="W79" s="17">
        <v>0</v>
      </c>
      <c r="X79" s="17">
        <v>943</v>
      </c>
      <c r="Y79" s="17">
        <v>0</v>
      </c>
      <c r="Z79" s="17">
        <v>7178</v>
      </c>
      <c r="AA79" s="17">
        <v>27672</v>
      </c>
      <c r="AB79" s="17">
        <v>8</v>
      </c>
      <c r="AC79" s="17">
        <v>20</v>
      </c>
      <c r="AD79" s="17">
        <v>33521</v>
      </c>
      <c r="AE79" s="17">
        <v>33521</v>
      </c>
      <c r="AF79" s="25">
        <f t="shared" si="2"/>
        <v>3920</v>
      </c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79"/>
    </row>
    <row r="80" spans="1:59" ht="12">
      <c r="A80" s="62" t="s">
        <v>507</v>
      </c>
      <c r="B80" s="18">
        <v>14001</v>
      </c>
      <c r="C80" s="17">
        <v>263</v>
      </c>
      <c r="D80" s="17">
        <v>892</v>
      </c>
      <c r="E80" s="17">
        <v>585</v>
      </c>
      <c r="F80" s="17">
        <v>672</v>
      </c>
      <c r="G80" s="17">
        <v>261</v>
      </c>
      <c r="H80" s="17">
        <v>405</v>
      </c>
      <c r="I80" s="17">
        <v>0</v>
      </c>
      <c r="J80" s="17">
        <v>28</v>
      </c>
      <c r="K80" s="17">
        <v>0</v>
      </c>
      <c r="L80" s="17">
        <v>5869</v>
      </c>
      <c r="M80" s="17">
        <v>4562</v>
      </c>
      <c r="N80" s="17">
        <v>463</v>
      </c>
      <c r="O80" s="17">
        <v>1</v>
      </c>
      <c r="P80" s="18">
        <v>11859</v>
      </c>
      <c r="Q80" s="17">
        <v>322</v>
      </c>
      <c r="R80" s="17">
        <v>721</v>
      </c>
      <c r="S80" s="17">
        <v>559</v>
      </c>
      <c r="T80" s="17">
        <v>491</v>
      </c>
      <c r="U80" s="17">
        <v>174</v>
      </c>
      <c r="V80" s="17">
        <v>233</v>
      </c>
      <c r="W80" s="17">
        <v>0</v>
      </c>
      <c r="X80" s="17">
        <v>75</v>
      </c>
      <c r="Y80" s="17">
        <v>0</v>
      </c>
      <c r="Z80" s="17">
        <v>4715</v>
      </c>
      <c r="AA80" s="17">
        <v>4562</v>
      </c>
      <c r="AB80" s="17">
        <v>1</v>
      </c>
      <c r="AC80" s="17">
        <v>6</v>
      </c>
      <c r="AD80" s="17">
        <v>7327</v>
      </c>
      <c r="AE80" s="17">
        <v>7327</v>
      </c>
      <c r="AF80" s="25">
        <f t="shared" si="2"/>
        <v>2142</v>
      </c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79"/>
    </row>
    <row r="81" spans="1:58" ht="12">
      <c r="A81" s="62" t="s">
        <v>508</v>
      </c>
      <c r="B81" s="18">
        <v>10472</v>
      </c>
      <c r="C81" s="17">
        <v>185</v>
      </c>
      <c r="D81" s="17">
        <v>763</v>
      </c>
      <c r="E81" s="17">
        <v>376</v>
      </c>
      <c r="F81" s="17">
        <v>1322</v>
      </c>
      <c r="G81" s="17">
        <v>151</v>
      </c>
      <c r="H81" s="17">
        <v>221</v>
      </c>
      <c r="I81" s="17">
        <v>0</v>
      </c>
      <c r="J81" s="17">
        <v>16</v>
      </c>
      <c r="K81" s="17">
        <v>0</v>
      </c>
      <c r="L81" s="17">
        <v>2824</v>
      </c>
      <c r="M81" s="17">
        <v>4113</v>
      </c>
      <c r="N81" s="17">
        <v>500</v>
      </c>
      <c r="O81" s="17">
        <v>1</v>
      </c>
      <c r="P81" s="18">
        <v>10070</v>
      </c>
      <c r="Q81" s="17">
        <v>321</v>
      </c>
      <c r="R81" s="17">
        <v>751</v>
      </c>
      <c r="S81" s="17">
        <v>551</v>
      </c>
      <c r="T81" s="17">
        <v>1350</v>
      </c>
      <c r="U81" s="17">
        <v>146</v>
      </c>
      <c r="V81" s="17">
        <v>180</v>
      </c>
      <c r="W81" s="17">
        <v>0</v>
      </c>
      <c r="X81" s="17">
        <v>54</v>
      </c>
      <c r="Y81" s="17">
        <v>0</v>
      </c>
      <c r="Z81" s="17">
        <v>2601</v>
      </c>
      <c r="AA81" s="17">
        <v>4113</v>
      </c>
      <c r="AB81" s="17">
        <v>2</v>
      </c>
      <c r="AC81" s="17">
        <v>1</v>
      </c>
      <c r="AD81" s="17">
        <v>6155</v>
      </c>
      <c r="AE81" s="17">
        <v>6155</v>
      </c>
      <c r="AF81" s="25">
        <f t="shared" si="2"/>
        <v>402</v>
      </c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</row>
    <row r="82" spans="1:58" ht="12">
      <c r="A82" s="62" t="s">
        <v>510</v>
      </c>
      <c r="B82" s="18">
        <v>20105</v>
      </c>
      <c r="C82" s="17">
        <v>379</v>
      </c>
      <c r="D82" s="17">
        <v>914</v>
      </c>
      <c r="E82" s="17">
        <v>423</v>
      </c>
      <c r="F82" s="17">
        <v>3020</v>
      </c>
      <c r="G82" s="17">
        <v>398</v>
      </c>
      <c r="H82" s="17">
        <v>465</v>
      </c>
      <c r="I82" s="17">
        <v>0</v>
      </c>
      <c r="J82" s="17">
        <v>30</v>
      </c>
      <c r="K82" s="17">
        <v>0</v>
      </c>
      <c r="L82" s="17">
        <v>2780</v>
      </c>
      <c r="M82" s="17">
        <v>10951</v>
      </c>
      <c r="N82" s="17">
        <v>743</v>
      </c>
      <c r="O82" s="17">
        <v>2</v>
      </c>
      <c r="P82" s="18">
        <v>23193</v>
      </c>
      <c r="Q82" s="17">
        <v>538</v>
      </c>
      <c r="R82" s="17">
        <v>1335</v>
      </c>
      <c r="S82" s="17">
        <v>785</v>
      </c>
      <c r="T82" s="17">
        <v>4677</v>
      </c>
      <c r="U82" s="17">
        <v>535</v>
      </c>
      <c r="V82" s="17">
        <v>591</v>
      </c>
      <c r="W82" s="17">
        <v>0</v>
      </c>
      <c r="X82" s="17">
        <v>110</v>
      </c>
      <c r="Y82" s="17">
        <v>0</v>
      </c>
      <c r="Z82" s="17">
        <v>3664</v>
      </c>
      <c r="AA82" s="17">
        <v>10948</v>
      </c>
      <c r="AB82" s="17">
        <v>3</v>
      </c>
      <c r="AC82" s="17">
        <v>7</v>
      </c>
      <c r="AD82" s="17">
        <v>11716</v>
      </c>
      <c r="AE82" s="17">
        <v>11716</v>
      </c>
      <c r="AF82" s="25">
        <f t="shared" si="2"/>
        <v>-3088</v>
      </c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</row>
    <row r="83" spans="1:58" ht="12">
      <c r="A83" s="62" t="s">
        <v>511</v>
      </c>
      <c r="B83" s="18">
        <v>9069</v>
      </c>
      <c r="C83" s="17">
        <v>185</v>
      </c>
      <c r="D83" s="17">
        <v>426</v>
      </c>
      <c r="E83" s="17">
        <v>240</v>
      </c>
      <c r="F83" s="17">
        <v>2199</v>
      </c>
      <c r="G83" s="17">
        <v>198</v>
      </c>
      <c r="H83" s="17">
        <v>276</v>
      </c>
      <c r="I83" s="17">
        <v>0</v>
      </c>
      <c r="J83" s="17">
        <v>27</v>
      </c>
      <c r="K83" s="17">
        <v>0</v>
      </c>
      <c r="L83" s="17">
        <v>1838</v>
      </c>
      <c r="M83" s="17">
        <v>3389</v>
      </c>
      <c r="N83" s="17">
        <v>289</v>
      </c>
      <c r="O83" s="17">
        <v>2</v>
      </c>
      <c r="P83" s="18">
        <v>10074</v>
      </c>
      <c r="Q83" s="17">
        <v>255</v>
      </c>
      <c r="R83" s="17">
        <v>603</v>
      </c>
      <c r="S83" s="17">
        <v>368</v>
      </c>
      <c r="T83" s="17">
        <v>2901</v>
      </c>
      <c r="U83" s="17">
        <v>240</v>
      </c>
      <c r="V83" s="17">
        <v>263</v>
      </c>
      <c r="W83" s="17">
        <v>0</v>
      </c>
      <c r="X83" s="17">
        <v>59</v>
      </c>
      <c r="Y83" s="17">
        <v>0</v>
      </c>
      <c r="Z83" s="17">
        <v>1994</v>
      </c>
      <c r="AA83" s="17">
        <v>3389</v>
      </c>
      <c r="AB83" s="17">
        <v>2</v>
      </c>
      <c r="AC83" s="17">
        <v>0</v>
      </c>
      <c r="AD83" s="17">
        <v>5972</v>
      </c>
      <c r="AE83" s="17">
        <v>5972</v>
      </c>
      <c r="AF83" s="25">
        <f t="shared" si="2"/>
        <v>-1005</v>
      </c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</row>
    <row r="84" spans="1:58" ht="12">
      <c r="A84" s="62" t="s">
        <v>512</v>
      </c>
      <c r="B84" s="18">
        <v>12276</v>
      </c>
      <c r="C84" s="17">
        <v>193</v>
      </c>
      <c r="D84" s="17">
        <v>1264</v>
      </c>
      <c r="E84" s="17">
        <v>375</v>
      </c>
      <c r="F84" s="17">
        <v>1235</v>
      </c>
      <c r="G84" s="17">
        <v>402</v>
      </c>
      <c r="H84" s="17">
        <v>526</v>
      </c>
      <c r="I84" s="17">
        <v>0</v>
      </c>
      <c r="J84" s="17">
        <v>15</v>
      </c>
      <c r="K84" s="17">
        <v>1</v>
      </c>
      <c r="L84" s="17">
        <v>2847</v>
      </c>
      <c r="M84" s="17">
        <v>4917</v>
      </c>
      <c r="N84" s="17">
        <v>500</v>
      </c>
      <c r="O84" s="17">
        <v>1</v>
      </c>
      <c r="P84" s="18">
        <v>13129</v>
      </c>
      <c r="Q84" s="17">
        <v>240</v>
      </c>
      <c r="R84" s="17">
        <v>1552</v>
      </c>
      <c r="S84" s="17">
        <v>676</v>
      </c>
      <c r="T84" s="17">
        <v>1598</v>
      </c>
      <c r="U84" s="17">
        <v>450</v>
      </c>
      <c r="V84" s="17">
        <v>587</v>
      </c>
      <c r="W84" s="17">
        <v>0</v>
      </c>
      <c r="X84" s="17">
        <v>60</v>
      </c>
      <c r="Y84" s="17">
        <v>0</v>
      </c>
      <c r="Z84" s="17">
        <v>3040</v>
      </c>
      <c r="AA84" s="17">
        <v>4917</v>
      </c>
      <c r="AB84" s="17">
        <v>8</v>
      </c>
      <c r="AC84" s="17">
        <v>1</v>
      </c>
      <c r="AD84" s="17">
        <v>5776</v>
      </c>
      <c r="AE84" s="17">
        <v>5776</v>
      </c>
      <c r="AF84" s="25">
        <f t="shared" si="2"/>
        <v>-853</v>
      </c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</row>
    <row r="85" spans="1:58" ht="12">
      <c r="A85" s="62" t="s">
        <v>513</v>
      </c>
      <c r="B85" s="18">
        <v>9491</v>
      </c>
      <c r="C85" s="17">
        <v>124</v>
      </c>
      <c r="D85" s="17">
        <v>653</v>
      </c>
      <c r="E85" s="17">
        <v>200</v>
      </c>
      <c r="F85" s="17">
        <v>489</v>
      </c>
      <c r="G85" s="17">
        <v>697</v>
      </c>
      <c r="H85" s="17">
        <v>473</v>
      </c>
      <c r="I85" s="17">
        <v>0</v>
      </c>
      <c r="J85" s="17">
        <v>14</v>
      </c>
      <c r="K85" s="17">
        <v>0</v>
      </c>
      <c r="L85" s="17">
        <v>3717</v>
      </c>
      <c r="M85" s="17">
        <v>2671</v>
      </c>
      <c r="N85" s="17">
        <v>453</v>
      </c>
      <c r="O85" s="17">
        <v>0</v>
      </c>
      <c r="P85" s="18">
        <v>10818</v>
      </c>
      <c r="Q85" s="17">
        <v>166</v>
      </c>
      <c r="R85" s="17">
        <v>850</v>
      </c>
      <c r="S85" s="17">
        <v>354</v>
      </c>
      <c r="T85" s="17">
        <v>735</v>
      </c>
      <c r="U85" s="17">
        <v>963</v>
      </c>
      <c r="V85" s="17">
        <v>560</v>
      </c>
      <c r="W85" s="17">
        <v>0</v>
      </c>
      <c r="X85" s="17">
        <v>44</v>
      </c>
      <c r="Y85" s="17">
        <v>0</v>
      </c>
      <c r="Z85" s="17">
        <v>4472</v>
      </c>
      <c r="AA85" s="17">
        <v>2671</v>
      </c>
      <c r="AB85" s="17">
        <v>1</v>
      </c>
      <c r="AC85" s="17">
        <v>2</v>
      </c>
      <c r="AD85" s="17">
        <v>2729</v>
      </c>
      <c r="AE85" s="17">
        <v>2729</v>
      </c>
      <c r="AF85" s="25">
        <f t="shared" si="2"/>
        <v>-1327</v>
      </c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</row>
    <row r="86" spans="1:58" ht="12">
      <c r="A86" s="62" t="s">
        <v>516</v>
      </c>
      <c r="B86" s="18">
        <v>15275</v>
      </c>
      <c r="C86" s="17">
        <v>348</v>
      </c>
      <c r="D86" s="17">
        <v>649</v>
      </c>
      <c r="E86" s="17">
        <v>323</v>
      </c>
      <c r="F86" s="17">
        <v>488</v>
      </c>
      <c r="G86" s="17">
        <v>579</v>
      </c>
      <c r="H86" s="17">
        <v>3242</v>
      </c>
      <c r="I86" s="17">
        <v>0</v>
      </c>
      <c r="J86" s="17">
        <v>43</v>
      </c>
      <c r="K86" s="17">
        <v>1</v>
      </c>
      <c r="L86" s="17">
        <v>1602</v>
      </c>
      <c r="M86" s="17">
        <v>7480</v>
      </c>
      <c r="N86" s="17">
        <v>517</v>
      </c>
      <c r="O86" s="17">
        <v>3</v>
      </c>
      <c r="P86" s="18">
        <v>17276</v>
      </c>
      <c r="Q86" s="17">
        <v>502</v>
      </c>
      <c r="R86" s="17">
        <v>785</v>
      </c>
      <c r="S86" s="17">
        <v>467</v>
      </c>
      <c r="T86" s="17">
        <v>690</v>
      </c>
      <c r="U86" s="17">
        <v>898</v>
      </c>
      <c r="V86" s="17">
        <v>4329</v>
      </c>
      <c r="W86" s="17">
        <v>0</v>
      </c>
      <c r="X86" s="17">
        <v>169</v>
      </c>
      <c r="Y86" s="17">
        <v>0</v>
      </c>
      <c r="Z86" s="17">
        <v>1951</v>
      </c>
      <c r="AA86" s="17">
        <v>7480</v>
      </c>
      <c r="AB86" s="17">
        <v>2</v>
      </c>
      <c r="AC86" s="17">
        <v>3</v>
      </c>
      <c r="AD86" s="17">
        <v>7778</v>
      </c>
      <c r="AE86" s="17">
        <v>7778</v>
      </c>
      <c r="AF86" s="25">
        <f t="shared" si="2"/>
        <v>-2001</v>
      </c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</row>
    <row r="87" spans="1:58" s="23" customFormat="1" ht="12">
      <c r="A87" s="62" t="s">
        <v>517</v>
      </c>
      <c r="B87" s="18">
        <v>4433</v>
      </c>
      <c r="C87" s="17">
        <v>80</v>
      </c>
      <c r="D87" s="17">
        <v>500</v>
      </c>
      <c r="E87" s="17">
        <v>206</v>
      </c>
      <c r="F87" s="17">
        <v>319</v>
      </c>
      <c r="G87" s="17">
        <v>144</v>
      </c>
      <c r="H87" s="17">
        <v>382</v>
      </c>
      <c r="I87" s="17">
        <v>0</v>
      </c>
      <c r="J87" s="17">
        <v>9</v>
      </c>
      <c r="K87" s="17">
        <v>0</v>
      </c>
      <c r="L87" s="17">
        <v>1151</v>
      </c>
      <c r="M87" s="17">
        <v>1524</v>
      </c>
      <c r="N87" s="17">
        <v>118</v>
      </c>
      <c r="O87" s="17">
        <v>0</v>
      </c>
      <c r="P87" s="18">
        <v>4852</v>
      </c>
      <c r="Q87" s="17">
        <v>104</v>
      </c>
      <c r="R87" s="17">
        <v>589</v>
      </c>
      <c r="S87" s="17">
        <v>258</v>
      </c>
      <c r="T87" s="17">
        <v>311</v>
      </c>
      <c r="U87" s="17">
        <v>185</v>
      </c>
      <c r="V87" s="17">
        <v>443</v>
      </c>
      <c r="W87" s="17">
        <v>0</v>
      </c>
      <c r="X87" s="17">
        <v>32</v>
      </c>
      <c r="Y87" s="17">
        <v>0</v>
      </c>
      <c r="Z87" s="17">
        <v>1403</v>
      </c>
      <c r="AA87" s="17">
        <v>1524</v>
      </c>
      <c r="AB87" s="17">
        <v>1</v>
      </c>
      <c r="AC87" s="17">
        <v>2</v>
      </c>
      <c r="AD87" s="17">
        <v>3156</v>
      </c>
      <c r="AE87" s="17">
        <v>3156</v>
      </c>
      <c r="AF87" s="25">
        <f t="shared" si="2"/>
        <v>-419</v>
      </c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</row>
    <row r="88" spans="1:58" ht="12">
      <c r="A88" s="62" t="s">
        <v>518</v>
      </c>
      <c r="B88" s="18">
        <v>9365</v>
      </c>
      <c r="C88" s="17">
        <v>153</v>
      </c>
      <c r="D88" s="17">
        <v>938</v>
      </c>
      <c r="E88" s="17">
        <v>416</v>
      </c>
      <c r="F88" s="17">
        <v>288</v>
      </c>
      <c r="G88" s="17">
        <v>125</v>
      </c>
      <c r="H88" s="17">
        <v>258</v>
      </c>
      <c r="I88" s="17">
        <v>0</v>
      </c>
      <c r="J88" s="17">
        <v>18</v>
      </c>
      <c r="K88" s="17">
        <v>0</v>
      </c>
      <c r="L88" s="17">
        <v>1629</v>
      </c>
      <c r="M88" s="17">
        <v>5332</v>
      </c>
      <c r="N88" s="17">
        <v>206</v>
      </c>
      <c r="O88" s="17">
        <v>2</v>
      </c>
      <c r="P88" s="18">
        <v>9741</v>
      </c>
      <c r="Q88" s="17">
        <v>203</v>
      </c>
      <c r="R88" s="17">
        <v>1013</v>
      </c>
      <c r="S88" s="17">
        <v>580</v>
      </c>
      <c r="T88" s="17">
        <v>369</v>
      </c>
      <c r="U88" s="17">
        <v>149</v>
      </c>
      <c r="V88" s="17">
        <v>284</v>
      </c>
      <c r="W88" s="17">
        <v>0</v>
      </c>
      <c r="X88" s="17">
        <v>62</v>
      </c>
      <c r="Y88" s="17">
        <v>0</v>
      </c>
      <c r="Z88" s="17">
        <v>1743</v>
      </c>
      <c r="AA88" s="17">
        <v>5332</v>
      </c>
      <c r="AB88" s="17">
        <v>2</v>
      </c>
      <c r="AC88" s="17">
        <v>4</v>
      </c>
      <c r="AD88" s="17">
        <v>4540</v>
      </c>
      <c r="AE88" s="17">
        <v>4540</v>
      </c>
      <c r="AF88" s="25">
        <f t="shared" si="2"/>
        <v>-376</v>
      </c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</row>
    <row r="89" spans="1:58" ht="12">
      <c r="A89" s="62" t="s">
        <v>519</v>
      </c>
      <c r="B89" s="18">
        <v>2536</v>
      </c>
      <c r="C89" s="17">
        <v>11</v>
      </c>
      <c r="D89" s="17">
        <v>264</v>
      </c>
      <c r="E89" s="17">
        <v>105</v>
      </c>
      <c r="F89" s="17">
        <v>198</v>
      </c>
      <c r="G89" s="17">
        <v>181</v>
      </c>
      <c r="H89" s="17">
        <v>641</v>
      </c>
      <c r="I89" s="17">
        <v>0</v>
      </c>
      <c r="J89" s="17">
        <v>4</v>
      </c>
      <c r="K89" s="17">
        <v>0</v>
      </c>
      <c r="L89" s="17">
        <v>519</v>
      </c>
      <c r="M89" s="17">
        <v>565</v>
      </c>
      <c r="N89" s="17">
        <v>47</v>
      </c>
      <c r="O89" s="17">
        <v>1</v>
      </c>
      <c r="P89" s="18">
        <v>1941</v>
      </c>
      <c r="Q89" s="17">
        <v>21</v>
      </c>
      <c r="R89" s="17">
        <v>170</v>
      </c>
      <c r="S89" s="17">
        <v>95</v>
      </c>
      <c r="T89" s="17">
        <v>119</v>
      </c>
      <c r="U89" s="17">
        <v>128</v>
      </c>
      <c r="V89" s="17">
        <v>454</v>
      </c>
      <c r="W89" s="17">
        <v>0</v>
      </c>
      <c r="X89" s="17">
        <v>18</v>
      </c>
      <c r="Y89" s="17">
        <v>0</v>
      </c>
      <c r="Z89" s="17">
        <v>368</v>
      </c>
      <c r="AA89" s="17">
        <v>565</v>
      </c>
      <c r="AB89" s="17">
        <v>0</v>
      </c>
      <c r="AC89" s="17">
        <v>3</v>
      </c>
      <c r="AD89" s="17">
        <v>1232</v>
      </c>
      <c r="AE89" s="17">
        <v>1232</v>
      </c>
      <c r="AF89" s="25">
        <f t="shared" si="2"/>
        <v>595</v>
      </c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</row>
    <row r="90" spans="1:58" ht="12">
      <c r="A90" s="62" t="s">
        <v>520</v>
      </c>
      <c r="B90" s="18">
        <v>10327</v>
      </c>
      <c r="C90" s="17">
        <v>325</v>
      </c>
      <c r="D90" s="17">
        <v>2141</v>
      </c>
      <c r="E90" s="17">
        <v>1120</v>
      </c>
      <c r="F90" s="17">
        <v>162</v>
      </c>
      <c r="G90" s="17">
        <v>86</v>
      </c>
      <c r="H90" s="17">
        <v>162</v>
      </c>
      <c r="I90" s="17">
        <v>0</v>
      </c>
      <c r="J90" s="17">
        <v>30</v>
      </c>
      <c r="K90" s="17">
        <v>0</v>
      </c>
      <c r="L90" s="17">
        <v>997</v>
      </c>
      <c r="M90" s="17">
        <v>5017</v>
      </c>
      <c r="N90" s="17">
        <v>286</v>
      </c>
      <c r="O90" s="17">
        <v>1</v>
      </c>
      <c r="P90" s="18">
        <v>11184</v>
      </c>
      <c r="Q90" s="17">
        <v>396</v>
      </c>
      <c r="R90" s="17">
        <v>2354</v>
      </c>
      <c r="S90" s="17">
        <v>1538</v>
      </c>
      <c r="T90" s="17">
        <v>275</v>
      </c>
      <c r="U90" s="17">
        <v>79</v>
      </c>
      <c r="V90" s="17">
        <v>187</v>
      </c>
      <c r="W90" s="17">
        <v>0</v>
      </c>
      <c r="X90" s="17">
        <v>87</v>
      </c>
      <c r="Y90" s="17">
        <v>0</v>
      </c>
      <c r="Z90" s="17">
        <v>1241</v>
      </c>
      <c r="AA90" s="17">
        <v>5017</v>
      </c>
      <c r="AB90" s="17">
        <v>3</v>
      </c>
      <c r="AC90" s="17">
        <v>7</v>
      </c>
      <c r="AD90" s="17">
        <v>3857</v>
      </c>
      <c r="AE90" s="17">
        <v>3857</v>
      </c>
      <c r="AF90" s="25">
        <f t="shared" si="2"/>
        <v>-857</v>
      </c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</row>
    <row r="91" spans="1:58" ht="12">
      <c r="A91" s="62" t="s">
        <v>521</v>
      </c>
      <c r="B91" s="18">
        <v>12569</v>
      </c>
      <c r="C91" s="17">
        <v>380</v>
      </c>
      <c r="D91" s="17">
        <v>734</v>
      </c>
      <c r="E91" s="17">
        <v>618</v>
      </c>
      <c r="F91" s="17">
        <v>556</v>
      </c>
      <c r="G91" s="17">
        <v>211</v>
      </c>
      <c r="H91" s="17">
        <v>341</v>
      </c>
      <c r="I91" s="17">
        <v>0</v>
      </c>
      <c r="J91" s="17">
        <v>29</v>
      </c>
      <c r="K91" s="17">
        <v>0</v>
      </c>
      <c r="L91" s="17">
        <v>4441</v>
      </c>
      <c r="M91" s="17">
        <v>4954</v>
      </c>
      <c r="N91" s="17">
        <v>305</v>
      </c>
      <c r="O91" s="17">
        <v>0</v>
      </c>
      <c r="P91" s="18">
        <v>12022</v>
      </c>
      <c r="Q91" s="17">
        <v>477</v>
      </c>
      <c r="R91" s="17">
        <v>648</v>
      </c>
      <c r="S91" s="17">
        <v>618</v>
      </c>
      <c r="T91" s="17">
        <v>451</v>
      </c>
      <c r="U91" s="17">
        <v>189</v>
      </c>
      <c r="V91" s="17">
        <v>222</v>
      </c>
      <c r="W91" s="17">
        <v>0</v>
      </c>
      <c r="X91" s="17">
        <v>72</v>
      </c>
      <c r="Y91" s="17">
        <v>0</v>
      </c>
      <c r="Z91" s="17">
        <v>4374</v>
      </c>
      <c r="AA91" s="17">
        <v>4954</v>
      </c>
      <c r="AB91" s="17">
        <v>4</v>
      </c>
      <c r="AC91" s="17">
        <v>13</v>
      </c>
      <c r="AD91" s="17">
        <v>6884</v>
      </c>
      <c r="AE91" s="17">
        <v>6884</v>
      </c>
      <c r="AF91" s="25">
        <f t="shared" si="2"/>
        <v>547</v>
      </c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</row>
    <row r="92" spans="1:58" ht="12">
      <c r="A92" s="62" t="s">
        <v>523</v>
      </c>
      <c r="B92" s="18">
        <v>7141</v>
      </c>
      <c r="C92" s="17">
        <v>134</v>
      </c>
      <c r="D92" s="17">
        <v>285</v>
      </c>
      <c r="E92" s="17">
        <v>205</v>
      </c>
      <c r="F92" s="17">
        <v>274</v>
      </c>
      <c r="G92" s="17">
        <v>378</v>
      </c>
      <c r="H92" s="17">
        <v>260</v>
      </c>
      <c r="I92" s="17">
        <v>0</v>
      </c>
      <c r="J92" s="17">
        <v>4</v>
      </c>
      <c r="K92" s="17">
        <v>0</v>
      </c>
      <c r="L92" s="17">
        <v>3487</v>
      </c>
      <c r="M92" s="17">
        <v>1960</v>
      </c>
      <c r="N92" s="17">
        <v>152</v>
      </c>
      <c r="O92" s="17">
        <v>2</v>
      </c>
      <c r="P92" s="18">
        <v>7181</v>
      </c>
      <c r="Q92" s="17">
        <v>198</v>
      </c>
      <c r="R92" s="17">
        <v>400</v>
      </c>
      <c r="S92" s="17">
        <v>302</v>
      </c>
      <c r="T92" s="17">
        <v>434</v>
      </c>
      <c r="U92" s="17">
        <v>393</v>
      </c>
      <c r="V92" s="17">
        <v>316</v>
      </c>
      <c r="W92" s="17">
        <v>0</v>
      </c>
      <c r="X92" s="17">
        <v>39</v>
      </c>
      <c r="Y92" s="17">
        <v>0</v>
      </c>
      <c r="Z92" s="17">
        <v>3133</v>
      </c>
      <c r="AA92" s="17">
        <v>1960</v>
      </c>
      <c r="AB92" s="17">
        <v>4</v>
      </c>
      <c r="AC92" s="17">
        <v>2</v>
      </c>
      <c r="AD92" s="17">
        <v>4400</v>
      </c>
      <c r="AE92" s="17">
        <v>4400</v>
      </c>
      <c r="AF92" s="25">
        <f t="shared" si="2"/>
        <v>-40</v>
      </c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</row>
    <row r="93" spans="1:58" s="23" customFormat="1" ht="12">
      <c r="A93" s="51" t="s">
        <v>527</v>
      </c>
      <c r="B93" s="19">
        <v>6539</v>
      </c>
      <c r="C93" s="19">
        <v>30</v>
      </c>
      <c r="D93" s="19">
        <v>1540</v>
      </c>
      <c r="E93" s="19">
        <v>492</v>
      </c>
      <c r="F93" s="19">
        <v>478</v>
      </c>
      <c r="G93" s="19">
        <v>299</v>
      </c>
      <c r="H93" s="19">
        <v>554</v>
      </c>
      <c r="I93" s="19">
        <v>1880</v>
      </c>
      <c r="J93" s="19">
        <v>0</v>
      </c>
      <c r="K93" s="19">
        <v>0</v>
      </c>
      <c r="L93" s="19">
        <v>2</v>
      </c>
      <c r="M93" s="19">
        <v>1134</v>
      </c>
      <c r="N93" s="19">
        <v>130</v>
      </c>
      <c r="O93" s="19">
        <v>0</v>
      </c>
      <c r="P93" s="19">
        <v>2658</v>
      </c>
      <c r="Q93" s="19">
        <v>33</v>
      </c>
      <c r="R93" s="19">
        <v>407</v>
      </c>
      <c r="S93" s="19">
        <v>183</v>
      </c>
      <c r="T93" s="19">
        <v>133</v>
      </c>
      <c r="U93" s="19">
        <v>70</v>
      </c>
      <c r="V93" s="19">
        <v>142</v>
      </c>
      <c r="W93" s="19">
        <v>553</v>
      </c>
      <c r="X93" s="19">
        <v>0</v>
      </c>
      <c r="Y93" s="19">
        <v>0</v>
      </c>
      <c r="Z93" s="19">
        <v>2</v>
      </c>
      <c r="AA93" s="19">
        <v>1134</v>
      </c>
      <c r="AB93" s="19">
        <v>1</v>
      </c>
      <c r="AC93" s="19">
        <v>0</v>
      </c>
      <c r="AD93" s="19">
        <v>754</v>
      </c>
      <c r="AE93" s="19">
        <v>754</v>
      </c>
      <c r="AF93" s="25">
        <f t="shared" si="2"/>
        <v>3881</v>
      </c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</row>
    <row r="94" spans="1:58" ht="12">
      <c r="A94" s="62" t="s">
        <v>528</v>
      </c>
      <c r="B94" s="18">
        <v>5989</v>
      </c>
      <c r="C94" s="17">
        <v>25</v>
      </c>
      <c r="D94" s="17">
        <v>1396</v>
      </c>
      <c r="E94" s="17">
        <v>431</v>
      </c>
      <c r="F94" s="17">
        <v>454</v>
      </c>
      <c r="G94" s="17">
        <v>283</v>
      </c>
      <c r="H94" s="17">
        <v>518</v>
      </c>
      <c r="I94" s="17">
        <v>1668</v>
      </c>
      <c r="J94" s="17">
        <v>0</v>
      </c>
      <c r="K94" s="17">
        <v>0</v>
      </c>
      <c r="L94" s="17">
        <v>1</v>
      </c>
      <c r="M94" s="17">
        <v>1104</v>
      </c>
      <c r="N94" s="17">
        <v>109</v>
      </c>
      <c r="O94" s="17">
        <v>0</v>
      </c>
      <c r="P94" s="18">
        <v>2437</v>
      </c>
      <c r="Q94" s="17">
        <v>30</v>
      </c>
      <c r="R94" s="17">
        <v>357</v>
      </c>
      <c r="S94" s="17">
        <v>163</v>
      </c>
      <c r="T94" s="17">
        <v>127</v>
      </c>
      <c r="U94" s="17">
        <v>65</v>
      </c>
      <c r="V94" s="17">
        <v>135</v>
      </c>
      <c r="W94" s="17">
        <v>454</v>
      </c>
      <c r="X94" s="17">
        <v>0</v>
      </c>
      <c r="Y94" s="17">
        <v>0</v>
      </c>
      <c r="Z94" s="17">
        <v>1</v>
      </c>
      <c r="AA94" s="17">
        <v>1104</v>
      </c>
      <c r="AB94" s="17">
        <v>1</v>
      </c>
      <c r="AC94" s="17">
        <v>0</v>
      </c>
      <c r="AD94" s="17">
        <v>671</v>
      </c>
      <c r="AE94" s="17">
        <v>671</v>
      </c>
      <c r="AF94" s="25">
        <f t="shared" si="2"/>
        <v>3552</v>
      </c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</row>
    <row r="95" spans="1:58" ht="12">
      <c r="A95" s="62" t="s">
        <v>529</v>
      </c>
      <c r="B95" s="18">
        <v>550</v>
      </c>
      <c r="C95" s="17">
        <v>5</v>
      </c>
      <c r="D95" s="17">
        <v>144</v>
      </c>
      <c r="E95" s="17">
        <v>61</v>
      </c>
      <c r="F95" s="17">
        <v>24</v>
      </c>
      <c r="G95" s="17">
        <v>16</v>
      </c>
      <c r="H95" s="17">
        <v>36</v>
      </c>
      <c r="I95" s="17">
        <v>212</v>
      </c>
      <c r="J95" s="17">
        <v>0</v>
      </c>
      <c r="K95" s="17">
        <v>0</v>
      </c>
      <c r="L95" s="17">
        <v>1</v>
      </c>
      <c r="M95" s="17">
        <v>30</v>
      </c>
      <c r="N95" s="17">
        <v>21</v>
      </c>
      <c r="O95" s="17">
        <v>0</v>
      </c>
      <c r="P95" s="18">
        <v>221</v>
      </c>
      <c r="Q95" s="17">
        <v>3</v>
      </c>
      <c r="R95" s="17">
        <v>50</v>
      </c>
      <c r="S95" s="17">
        <v>20</v>
      </c>
      <c r="T95" s="17">
        <v>6</v>
      </c>
      <c r="U95" s="17">
        <v>5</v>
      </c>
      <c r="V95" s="17">
        <v>7</v>
      </c>
      <c r="W95" s="17">
        <v>99</v>
      </c>
      <c r="X95" s="17">
        <v>0</v>
      </c>
      <c r="Y95" s="17">
        <v>0</v>
      </c>
      <c r="Z95" s="17">
        <v>1</v>
      </c>
      <c r="AA95" s="17">
        <v>30</v>
      </c>
      <c r="AB95" s="17">
        <v>0</v>
      </c>
      <c r="AC95" s="17">
        <v>0</v>
      </c>
      <c r="AD95" s="17">
        <v>83</v>
      </c>
      <c r="AE95" s="17">
        <v>83</v>
      </c>
      <c r="AF95" s="25">
        <f t="shared" si="2"/>
        <v>329</v>
      </c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</row>
    <row r="97" spans="1:32" ht="12" hidden="1">
      <c r="A97" s="82" t="s">
        <v>757</v>
      </c>
      <c r="B97" s="79">
        <f aca="true" t="shared" si="3" ref="B97:AF97">B9-B41-B71</f>
        <v>0</v>
      </c>
      <c r="C97" s="79">
        <f t="shared" si="3"/>
        <v>0</v>
      </c>
      <c r="D97" s="79">
        <f t="shared" si="3"/>
        <v>0</v>
      </c>
      <c r="E97" s="79">
        <f t="shared" si="3"/>
        <v>0</v>
      </c>
      <c r="F97" s="79">
        <f t="shared" si="3"/>
        <v>0</v>
      </c>
      <c r="G97" s="79">
        <f t="shared" si="3"/>
        <v>0</v>
      </c>
      <c r="H97" s="79">
        <f t="shared" si="3"/>
        <v>0</v>
      </c>
      <c r="I97" s="79">
        <f t="shared" si="3"/>
        <v>0</v>
      </c>
      <c r="J97" s="79">
        <f t="shared" si="3"/>
        <v>0</v>
      </c>
      <c r="K97" s="79">
        <f t="shared" si="3"/>
        <v>0</v>
      </c>
      <c r="L97" s="79">
        <f t="shared" si="3"/>
        <v>0</v>
      </c>
      <c r="M97" s="79">
        <f t="shared" si="3"/>
        <v>0</v>
      </c>
      <c r="N97" s="79">
        <f t="shared" si="3"/>
        <v>0</v>
      </c>
      <c r="O97" s="79">
        <f t="shared" si="3"/>
        <v>0</v>
      </c>
      <c r="P97" s="79">
        <f t="shared" si="3"/>
        <v>0</v>
      </c>
      <c r="Q97" s="79">
        <f t="shared" si="3"/>
        <v>0</v>
      </c>
      <c r="R97" s="79">
        <f t="shared" si="3"/>
        <v>0</v>
      </c>
      <c r="S97" s="79">
        <f t="shared" si="3"/>
        <v>0</v>
      </c>
      <c r="T97" s="79">
        <f t="shared" si="3"/>
        <v>0</v>
      </c>
      <c r="U97" s="79">
        <f t="shared" si="3"/>
        <v>0</v>
      </c>
      <c r="V97" s="79">
        <f t="shared" si="3"/>
        <v>0</v>
      </c>
      <c r="W97" s="79">
        <f t="shared" si="3"/>
        <v>0</v>
      </c>
      <c r="X97" s="79">
        <f t="shared" si="3"/>
        <v>0</v>
      </c>
      <c r="Y97" s="79">
        <f t="shared" si="3"/>
        <v>0</v>
      </c>
      <c r="Z97" s="79">
        <f t="shared" si="3"/>
        <v>0</v>
      </c>
      <c r="AA97" s="79">
        <f t="shared" si="3"/>
        <v>0</v>
      </c>
      <c r="AB97" s="79">
        <f t="shared" si="3"/>
        <v>0</v>
      </c>
      <c r="AC97" s="79">
        <f t="shared" si="3"/>
        <v>0</v>
      </c>
      <c r="AD97" s="79">
        <f t="shared" si="3"/>
        <v>0</v>
      </c>
      <c r="AE97" s="79">
        <f t="shared" si="3"/>
        <v>0</v>
      </c>
      <c r="AF97" s="79">
        <f t="shared" si="3"/>
        <v>0</v>
      </c>
    </row>
    <row r="98" spans="1:32" ht="12" hidden="1">
      <c r="A98" s="82" t="s">
        <v>758</v>
      </c>
      <c r="B98" s="79">
        <f aca="true" t="shared" si="4" ref="B98:AF98">B9-SUM(B10:B15,B31)</f>
        <v>0</v>
      </c>
      <c r="C98" s="79">
        <f t="shared" si="4"/>
        <v>0</v>
      </c>
      <c r="D98" s="79">
        <f t="shared" si="4"/>
        <v>0</v>
      </c>
      <c r="E98" s="79">
        <f t="shared" si="4"/>
        <v>0</v>
      </c>
      <c r="F98" s="79">
        <f t="shared" si="4"/>
        <v>0</v>
      </c>
      <c r="G98" s="79">
        <f t="shared" si="4"/>
        <v>0</v>
      </c>
      <c r="H98" s="79">
        <f t="shared" si="4"/>
        <v>0</v>
      </c>
      <c r="I98" s="79">
        <f t="shared" si="4"/>
        <v>0</v>
      </c>
      <c r="J98" s="79">
        <f t="shared" si="4"/>
        <v>0</v>
      </c>
      <c r="K98" s="79">
        <f t="shared" si="4"/>
        <v>0</v>
      </c>
      <c r="L98" s="79">
        <f t="shared" si="4"/>
        <v>0</v>
      </c>
      <c r="M98" s="79">
        <f t="shared" si="4"/>
        <v>0</v>
      </c>
      <c r="N98" s="79">
        <f t="shared" si="4"/>
        <v>0</v>
      </c>
      <c r="O98" s="79">
        <f t="shared" si="4"/>
        <v>0</v>
      </c>
      <c r="P98" s="79">
        <f t="shared" si="4"/>
        <v>0</v>
      </c>
      <c r="Q98" s="79">
        <f t="shared" si="4"/>
        <v>0</v>
      </c>
      <c r="R98" s="79">
        <f t="shared" si="4"/>
        <v>0</v>
      </c>
      <c r="S98" s="79">
        <f t="shared" si="4"/>
        <v>0</v>
      </c>
      <c r="T98" s="79">
        <f t="shared" si="4"/>
        <v>0</v>
      </c>
      <c r="U98" s="79">
        <f t="shared" si="4"/>
        <v>0</v>
      </c>
      <c r="V98" s="79">
        <f t="shared" si="4"/>
        <v>0</v>
      </c>
      <c r="W98" s="79">
        <f t="shared" si="4"/>
        <v>0</v>
      </c>
      <c r="X98" s="79">
        <f t="shared" si="4"/>
        <v>0</v>
      </c>
      <c r="Y98" s="79">
        <f t="shared" si="4"/>
        <v>0</v>
      </c>
      <c r="Z98" s="79">
        <f t="shared" si="4"/>
        <v>0</v>
      </c>
      <c r="AA98" s="79">
        <f t="shared" si="4"/>
        <v>0</v>
      </c>
      <c r="AB98" s="79">
        <f t="shared" si="4"/>
        <v>0</v>
      </c>
      <c r="AC98" s="79">
        <f t="shared" si="4"/>
        <v>0</v>
      </c>
      <c r="AD98" s="79">
        <f t="shared" si="4"/>
        <v>0</v>
      </c>
      <c r="AE98" s="79">
        <f t="shared" si="4"/>
        <v>0</v>
      </c>
      <c r="AF98" s="79">
        <f t="shared" si="4"/>
        <v>0</v>
      </c>
    </row>
    <row r="99" spans="1:32" ht="12" hidden="1">
      <c r="A99" s="82" t="s">
        <v>759</v>
      </c>
      <c r="B99" s="79">
        <f aca="true" t="shared" si="5" ref="B99:AF99">B15-SUM(B16:B30)</f>
        <v>0</v>
      </c>
      <c r="C99" s="79">
        <f t="shared" si="5"/>
        <v>0</v>
      </c>
      <c r="D99" s="79">
        <f t="shared" si="5"/>
        <v>0</v>
      </c>
      <c r="E99" s="79">
        <f t="shared" si="5"/>
        <v>0</v>
      </c>
      <c r="F99" s="79">
        <f t="shared" si="5"/>
        <v>0</v>
      </c>
      <c r="G99" s="79">
        <f t="shared" si="5"/>
        <v>0</v>
      </c>
      <c r="H99" s="79">
        <f t="shared" si="5"/>
        <v>0</v>
      </c>
      <c r="I99" s="79">
        <f t="shared" si="5"/>
        <v>0</v>
      </c>
      <c r="J99" s="79">
        <f t="shared" si="5"/>
        <v>0</v>
      </c>
      <c r="K99" s="79">
        <f t="shared" si="5"/>
        <v>0</v>
      </c>
      <c r="L99" s="79">
        <f t="shared" si="5"/>
        <v>0</v>
      </c>
      <c r="M99" s="79">
        <f t="shared" si="5"/>
        <v>0</v>
      </c>
      <c r="N99" s="79">
        <f t="shared" si="5"/>
        <v>0</v>
      </c>
      <c r="O99" s="79">
        <f t="shared" si="5"/>
        <v>0</v>
      </c>
      <c r="P99" s="79">
        <f t="shared" si="5"/>
        <v>0</v>
      </c>
      <c r="Q99" s="79">
        <f t="shared" si="5"/>
        <v>0</v>
      </c>
      <c r="R99" s="79">
        <f t="shared" si="5"/>
        <v>0</v>
      </c>
      <c r="S99" s="79">
        <f t="shared" si="5"/>
        <v>0</v>
      </c>
      <c r="T99" s="79">
        <f t="shared" si="5"/>
        <v>0</v>
      </c>
      <c r="U99" s="79">
        <f t="shared" si="5"/>
        <v>0</v>
      </c>
      <c r="V99" s="79">
        <f t="shared" si="5"/>
        <v>0</v>
      </c>
      <c r="W99" s="79">
        <f t="shared" si="5"/>
        <v>0</v>
      </c>
      <c r="X99" s="79">
        <f t="shared" si="5"/>
        <v>0</v>
      </c>
      <c r="Y99" s="79">
        <f t="shared" si="5"/>
        <v>0</v>
      </c>
      <c r="Z99" s="79">
        <f t="shared" si="5"/>
        <v>0</v>
      </c>
      <c r="AA99" s="79">
        <f t="shared" si="5"/>
        <v>0</v>
      </c>
      <c r="AB99" s="79">
        <f t="shared" si="5"/>
        <v>0</v>
      </c>
      <c r="AC99" s="79">
        <f t="shared" si="5"/>
        <v>0</v>
      </c>
      <c r="AD99" s="79">
        <f t="shared" si="5"/>
        <v>0</v>
      </c>
      <c r="AE99" s="79">
        <f t="shared" si="5"/>
        <v>0</v>
      </c>
      <c r="AF99" s="79">
        <f t="shared" si="5"/>
        <v>0</v>
      </c>
    </row>
    <row r="100" spans="1:32" ht="12" hidden="1">
      <c r="A100" s="82" t="s">
        <v>760</v>
      </c>
      <c r="B100" s="79">
        <f aca="true" t="shared" si="6" ref="B100:AF100">B31-SUM(B32:B33)</f>
        <v>0</v>
      </c>
      <c r="C100" s="79">
        <f t="shared" si="6"/>
        <v>0</v>
      </c>
      <c r="D100" s="79">
        <f t="shared" si="6"/>
        <v>0</v>
      </c>
      <c r="E100" s="79">
        <f t="shared" si="6"/>
        <v>0</v>
      </c>
      <c r="F100" s="79">
        <f t="shared" si="6"/>
        <v>0</v>
      </c>
      <c r="G100" s="79">
        <f t="shared" si="6"/>
        <v>0</v>
      </c>
      <c r="H100" s="79">
        <f t="shared" si="6"/>
        <v>0</v>
      </c>
      <c r="I100" s="79">
        <f t="shared" si="6"/>
        <v>0</v>
      </c>
      <c r="J100" s="79">
        <f t="shared" si="6"/>
        <v>0</v>
      </c>
      <c r="K100" s="79">
        <f t="shared" si="6"/>
        <v>0</v>
      </c>
      <c r="L100" s="79">
        <f t="shared" si="6"/>
        <v>0</v>
      </c>
      <c r="M100" s="79">
        <f t="shared" si="6"/>
        <v>0</v>
      </c>
      <c r="N100" s="79">
        <f t="shared" si="6"/>
        <v>0</v>
      </c>
      <c r="O100" s="79">
        <f t="shared" si="6"/>
        <v>0</v>
      </c>
      <c r="P100" s="79">
        <f t="shared" si="6"/>
        <v>0</v>
      </c>
      <c r="Q100" s="79">
        <f t="shared" si="6"/>
        <v>0</v>
      </c>
      <c r="R100" s="79">
        <f t="shared" si="6"/>
        <v>0</v>
      </c>
      <c r="S100" s="79">
        <f t="shared" si="6"/>
        <v>0</v>
      </c>
      <c r="T100" s="79">
        <f t="shared" si="6"/>
        <v>0</v>
      </c>
      <c r="U100" s="79">
        <f t="shared" si="6"/>
        <v>0</v>
      </c>
      <c r="V100" s="79">
        <f t="shared" si="6"/>
        <v>0</v>
      </c>
      <c r="W100" s="79">
        <f t="shared" si="6"/>
        <v>0</v>
      </c>
      <c r="X100" s="79">
        <f t="shared" si="6"/>
        <v>0</v>
      </c>
      <c r="Y100" s="79">
        <f t="shared" si="6"/>
        <v>0</v>
      </c>
      <c r="Z100" s="79">
        <f t="shared" si="6"/>
        <v>0</v>
      </c>
      <c r="AA100" s="79">
        <f t="shared" si="6"/>
        <v>0</v>
      </c>
      <c r="AB100" s="79">
        <f t="shared" si="6"/>
        <v>0</v>
      </c>
      <c r="AC100" s="79">
        <f t="shared" si="6"/>
        <v>0</v>
      </c>
      <c r="AD100" s="79">
        <f t="shared" si="6"/>
        <v>0</v>
      </c>
      <c r="AE100" s="79">
        <f t="shared" si="6"/>
        <v>0</v>
      </c>
      <c r="AF100" s="79">
        <f t="shared" si="6"/>
        <v>0</v>
      </c>
    </row>
    <row r="101" spans="1:32" ht="12" hidden="1">
      <c r="A101" s="82" t="s">
        <v>761</v>
      </c>
      <c r="B101" s="79">
        <f>B9-'年月monthly'!B185</f>
        <v>0</v>
      </c>
      <c r="C101" s="79">
        <f>C9-'年月monthly'!C185</f>
        <v>0</v>
      </c>
      <c r="D101" s="79">
        <f>D9-'年月monthly'!D185</f>
        <v>0</v>
      </c>
      <c r="E101" s="79">
        <f>E9-'年月monthly'!E185</f>
        <v>0</v>
      </c>
      <c r="F101" s="79">
        <f>F9-'年月monthly'!G185</f>
        <v>0</v>
      </c>
      <c r="G101" s="79">
        <f>G9-'年月monthly'!H185</f>
        <v>0</v>
      </c>
      <c r="H101" s="79">
        <f>H9-'年月monthly'!I185</f>
        <v>0</v>
      </c>
      <c r="I101" s="79">
        <f>I9-'年月monthly'!J185</f>
        <v>0</v>
      </c>
      <c r="J101" s="79">
        <f>J9-'年月monthly'!K185</f>
        <v>0</v>
      </c>
      <c r="K101" s="79">
        <f>K9-'年月monthly'!L185</f>
        <v>0</v>
      </c>
      <c r="L101" s="79">
        <f>L9-'年月monthly'!M185</f>
        <v>0</v>
      </c>
      <c r="M101" s="79">
        <f>M9-'年月monthly'!N185</f>
        <v>0</v>
      </c>
      <c r="N101" s="79">
        <f>N9-'年月monthly'!O185</f>
        <v>0</v>
      </c>
      <c r="O101" s="79">
        <f>O9-'年月monthly'!P185</f>
        <v>0</v>
      </c>
      <c r="P101" s="79">
        <f>P9-'年月monthly'!Q185</f>
        <v>0</v>
      </c>
      <c r="Q101" s="79">
        <f>Q9-'年月monthly'!R185</f>
        <v>0</v>
      </c>
      <c r="R101" s="79">
        <f>R9-'年月monthly'!S185</f>
        <v>0</v>
      </c>
      <c r="S101" s="79">
        <f>S9-'年月monthly'!T185</f>
        <v>0</v>
      </c>
      <c r="T101" s="79">
        <f>T9-'年月monthly'!V185</f>
        <v>0</v>
      </c>
      <c r="U101" s="79">
        <f>U9-'年月monthly'!W185</f>
        <v>0</v>
      </c>
      <c r="V101" s="79">
        <f>V9-'年月monthly'!X185</f>
        <v>0</v>
      </c>
      <c r="W101" s="79">
        <f>W9-'年月monthly'!Y185</f>
        <v>0</v>
      </c>
      <c r="X101" s="79">
        <f>X9-'年月monthly'!Z185</f>
        <v>0</v>
      </c>
      <c r="Y101" s="79">
        <f>Y9-'年月monthly'!AA185</f>
        <v>0</v>
      </c>
      <c r="Z101" s="79">
        <f>Z9-'年月monthly'!AB185</f>
        <v>0</v>
      </c>
      <c r="AA101" s="79">
        <f>AA9-'年月monthly'!AC185</f>
        <v>0</v>
      </c>
      <c r="AB101" s="79">
        <f>AB9-'年月monthly'!AD185</f>
        <v>0</v>
      </c>
      <c r="AC101" s="79">
        <f>AC9-'年月monthly'!AE185</f>
        <v>0</v>
      </c>
      <c r="AD101" s="79">
        <f>AD9-'年月monthly'!AF185</f>
        <v>0</v>
      </c>
      <c r="AE101" s="79">
        <f>AE9-'年月monthly'!AG185</f>
        <v>0</v>
      </c>
      <c r="AF101" s="79">
        <f>AF9-'年月monthly'!AH185</f>
        <v>0</v>
      </c>
    </row>
    <row r="102" spans="2:32" ht="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</row>
    <row r="103" spans="2:32" ht="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</row>
    <row r="104" spans="2:32" ht="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</row>
    <row r="105" spans="2:32" ht="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</row>
  </sheetData>
  <sheetProtection/>
  <mergeCells count="58">
    <mergeCell ref="A5:A7"/>
    <mergeCell ref="B5:O5"/>
    <mergeCell ref="P5:AC5"/>
    <mergeCell ref="AD5:AE6"/>
    <mergeCell ref="R6:Y6"/>
    <mergeCell ref="Z6:Z7"/>
    <mergeCell ref="AA6:AA7"/>
    <mergeCell ref="AB6:AB7"/>
    <mergeCell ref="AC6:AC7"/>
    <mergeCell ref="AF5:AF7"/>
    <mergeCell ref="B6:B7"/>
    <mergeCell ref="C6:C7"/>
    <mergeCell ref="D6:K6"/>
    <mergeCell ref="L6:L7"/>
    <mergeCell ref="M6:M7"/>
    <mergeCell ref="N6:N7"/>
    <mergeCell ref="O6:O7"/>
    <mergeCell ref="P6:P7"/>
    <mergeCell ref="Q6:Q7"/>
    <mergeCell ref="A37:A39"/>
    <mergeCell ref="B37:O37"/>
    <mergeCell ref="P37:AC37"/>
    <mergeCell ref="AD37:AE38"/>
    <mergeCell ref="R38:Y38"/>
    <mergeCell ref="Z38:Z39"/>
    <mergeCell ref="AA38:AA39"/>
    <mergeCell ref="AB38:AB39"/>
    <mergeCell ref="AC38:AC39"/>
    <mergeCell ref="AF37:AF39"/>
    <mergeCell ref="B38:B39"/>
    <mergeCell ref="C38:C39"/>
    <mergeCell ref="D38:K38"/>
    <mergeCell ref="L38:L39"/>
    <mergeCell ref="M38:M39"/>
    <mergeCell ref="N38:N39"/>
    <mergeCell ref="O38:O39"/>
    <mergeCell ref="P38:P39"/>
    <mergeCell ref="Q38:Q39"/>
    <mergeCell ref="A2:K2"/>
    <mergeCell ref="AF67:AF69"/>
    <mergeCell ref="B68:B69"/>
    <mergeCell ref="C68:C69"/>
    <mergeCell ref="D68:K68"/>
    <mergeCell ref="L68:L69"/>
    <mergeCell ref="AD67:AE68"/>
    <mergeCell ref="R68:Y68"/>
    <mergeCell ref="Z68:Z69"/>
    <mergeCell ref="AA68:AA69"/>
    <mergeCell ref="M68:M69"/>
    <mergeCell ref="N68:N69"/>
    <mergeCell ref="O68:O69"/>
    <mergeCell ref="P68:P69"/>
    <mergeCell ref="Q68:Q69"/>
    <mergeCell ref="A67:A69"/>
    <mergeCell ref="B67:O67"/>
    <mergeCell ref="P67:AC67"/>
    <mergeCell ref="AB68:AB69"/>
    <mergeCell ref="AC68:AC69"/>
  </mergeCells>
  <conditionalFormatting sqref="B97:AF101">
    <cfRule type="cellIs" priority="1" dxfId="13" operator="notEqual" stopIfTrue="1">
      <formula>0</formula>
    </cfRule>
  </conditionalFormatting>
  <hyperlinks>
    <hyperlink ref="O1" location="'2013'!A4" display="(1.男女合計"/>
    <hyperlink ref="P1" location="'2013'!A36" display="、2.男性、"/>
    <hyperlink ref="Q1" location="'2013'!A66" display="3.女性)"/>
  </hyperlink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林詩惟</cp:lastModifiedBy>
  <cp:lastPrinted>2011-01-12T09:58:27Z</cp:lastPrinted>
  <dcterms:created xsi:type="dcterms:W3CDTF">2001-12-14T08:39:31Z</dcterms:created>
  <dcterms:modified xsi:type="dcterms:W3CDTF">2020-11-10T07:45:59Z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